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filterPrivacy="1"/>
  <xr:revisionPtr revIDLastSave="7" documentId="13_ncr:1_{D0211C19-9880-479D-BAB4-FC7C18CD7C3A}" xr6:coauthVersionLast="36" xr6:coauthVersionMax="47" xr10:uidLastSave="{680D728C-DA6A-4266-AE80-AEAE9F5BE29D}"/>
  <bookViews>
    <workbookView xWindow="-120" yWindow="-120" windowWidth="29040" windowHeight="15840" xr2:uid="{00000000-000D-0000-FFFF-FFFF00000000}"/>
  </bookViews>
  <sheets>
    <sheet name="T1" sheetId="1" r:id="rId1"/>
    <sheet name="T2" sheetId="2" r:id="rId2"/>
    <sheet name="T3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2" l="1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D7" i="3"/>
  <c r="D6" i="3"/>
  <c r="F20" i="1"/>
  <c r="F19" i="1"/>
  <c r="F18" i="1"/>
  <c r="F17" i="1"/>
  <c r="F16" i="1"/>
  <c r="F15" i="1"/>
  <c r="F14" i="1"/>
  <c r="F13" i="1"/>
  <c r="I13" i="1" s="1"/>
  <c r="F12" i="1"/>
  <c r="I12" i="1" s="1"/>
  <c r="F11" i="1"/>
  <c r="F10" i="1"/>
  <c r="F9" i="1"/>
  <c r="I9" i="1" s="1"/>
  <c r="F8" i="1"/>
  <c r="F7" i="1"/>
  <c r="I11" i="2" l="1"/>
  <c r="I17" i="2"/>
  <c r="I19" i="2"/>
  <c r="I18" i="2"/>
  <c r="I16" i="2"/>
  <c r="I15" i="2"/>
  <c r="I14" i="2"/>
  <c r="I13" i="2"/>
  <c r="I12" i="2"/>
  <c r="I10" i="2"/>
  <c r="I9" i="2"/>
  <c r="I8" i="2"/>
  <c r="I7" i="2"/>
  <c r="I20" i="1"/>
  <c r="I19" i="1"/>
  <c r="I18" i="1"/>
  <c r="I17" i="1"/>
  <c r="I16" i="1"/>
  <c r="I15" i="1"/>
  <c r="I14" i="1"/>
  <c r="I11" i="1"/>
  <c r="I10" i="1"/>
  <c r="I8" i="1"/>
  <c r="I7" i="1"/>
</calcChain>
</file>

<file path=xl/sharedStrings.xml><?xml version="1.0" encoding="utf-8"?>
<sst xmlns="http://schemas.openxmlformats.org/spreadsheetml/2006/main" count="94" uniqueCount="76">
  <si>
    <t>Proizvodnja, t</t>
  </si>
  <si>
    <t>za tržište</t>
  </si>
  <si>
    <t>ukupna</t>
  </si>
  <si>
    <t>Cvjetača i brokula</t>
  </si>
  <si>
    <t>V1100</t>
  </si>
  <si>
    <t>V1300</t>
  </si>
  <si>
    <t>Salata (sve vrste)</t>
  </si>
  <si>
    <t>V2300</t>
  </si>
  <si>
    <t>Poriluk</t>
  </si>
  <si>
    <t>V2100</t>
  </si>
  <si>
    <t xml:space="preserve">Rajčica </t>
  </si>
  <si>
    <t>V3100</t>
  </si>
  <si>
    <t>Krastavac i kornišon</t>
  </si>
  <si>
    <t>V3200 + V3300</t>
  </si>
  <si>
    <t>Dinja</t>
  </si>
  <si>
    <t>V3510</t>
  </si>
  <si>
    <t>Lubenica</t>
  </si>
  <si>
    <t>V3520</t>
  </si>
  <si>
    <t>Paprika</t>
  </si>
  <si>
    <t>V3600</t>
  </si>
  <si>
    <t>Luk i češnjak</t>
  </si>
  <si>
    <t>V4210 + V4600</t>
  </si>
  <si>
    <t xml:space="preserve">Mrkva  </t>
  </si>
  <si>
    <t>V4100</t>
  </si>
  <si>
    <t>Cikla</t>
  </si>
  <si>
    <t>V4300</t>
  </si>
  <si>
    <t>Grah, za svježe zrno i mahune</t>
  </si>
  <si>
    <t>V5200</t>
  </si>
  <si>
    <t>Grašak, za svježe zrno i mahune</t>
  </si>
  <si>
    <t>V5100</t>
  </si>
  <si>
    <t>u povrtnjacima (pretežno za vlastite potrebe)</t>
  </si>
  <si>
    <t>1) Konačni podaci</t>
  </si>
  <si>
    <t>Jabuke</t>
  </si>
  <si>
    <t>F1110</t>
  </si>
  <si>
    <t xml:space="preserve">Kruške </t>
  </si>
  <si>
    <t>F1120</t>
  </si>
  <si>
    <t xml:space="preserve">Breskve i nektarine </t>
  </si>
  <si>
    <t>F1210_1220</t>
  </si>
  <si>
    <t xml:space="preserve">Marelice </t>
  </si>
  <si>
    <t>F1230</t>
  </si>
  <si>
    <t>F1240</t>
  </si>
  <si>
    <t>Trešnje</t>
  </si>
  <si>
    <t>F1242</t>
  </si>
  <si>
    <t>Višnje</t>
  </si>
  <si>
    <t>F1241</t>
  </si>
  <si>
    <t>Šljive</t>
  </si>
  <si>
    <t>F1250</t>
  </si>
  <si>
    <t>Orasi</t>
  </si>
  <si>
    <t>F4100</t>
  </si>
  <si>
    <t>Lješnjaci</t>
  </si>
  <si>
    <t>F4200</t>
  </si>
  <si>
    <t>Smokve</t>
  </si>
  <si>
    <t>F2100</t>
  </si>
  <si>
    <t>Jagode</t>
  </si>
  <si>
    <t>S0000</t>
  </si>
  <si>
    <t xml:space="preserve">Mandarinke </t>
  </si>
  <si>
    <t>T2900</t>
  </si>
  <si>
    <t xml:space="preserve">Masline </t>
  </si>
  <si>
    <t>O1000</t>
  </si>
  <si>
    <t>-</t>
  </si>
  <si>
    <t>Grožđe, ukupno (W1000)</t>
  </si>
  <si>
    <t>Ukupna proizvodnja, t</t>
  </si>
  <si>
    <t xml:space="preserve">Prirod po trsu, kg </t>
  </si>
  <si>
    <t>Višnje i trešnje</t>
  </si>
  <si>
    <r>
      <t>Šifra</t>
    </r>
    <r>
      <rPr>
        <vertAlign val="superscript"/>
        <sz val="9"/>
        <color theme="1"/>
        <rFont val="Arial"/>
        <family val="2"/>
        <charset val="238"/>
      </rPr>
      <t>2)</t>
    </r>
  </si>
  <si>
    <t>1. UKUPNA PROIZVODNJA POVRĆA U 2023.</t>
  </si>
  <si>
    <t>2) Šifra proizvoda preuzeta je iz Priručnika za godišnju statistiku biljne proizvodnje (Eurostat, 2023.)</t>
  </si>
  <si>
    <t>2. UKUPNA PROIZVODNJA VOĆA I MASLINA U 2023.</t>
  </si>
  <si>
    <t>3. PROIZVODNJA GROŽĐA U 2023.</t>
  </si>
  <si>
    <r>
      <t xml:space="preserve">Indeksi proizvodnje 
</t>
    </r>
    <r>
      <rPr>
        <u/>
        <sz val="9"/>
        <color theme="1"/>
        <rFont val="Arial"/>
        <family val="2"/>
        <charset val="238"/>
      </rPr>
      <t>2023.</t>
    </r>
    <r>
      <rPr>
        <sz val="9"/>
        <color theme="1"/>
        <rFont val="Arial"/>
        <family val="2"/>
        <charset val="238"/>
      </rPr>
      <t xml:space="preserve">
2022.</t>
    </r>
  </si>
  <si>
    <r>
      <t>2022.</t>
    </r>
    <r>
      <rPr>
        <vertAlign val="superscript"/>
        <sz val="9"/>
        <color theme="1"/>
        <rFont val="Arial"/>
        <family val="2"/>
        <charset val="238"/>
      </rPr>
      <t>1)</t>
    </r>
  </si>
  <si>
    <r>
      <t xml:space="preserve">Indeksi ukupne proizvodnje 
</t>
    </r>
    <r>
      <rPr>
        <u/>
        <sz val="9"/>
        <color theme="1"/>
        <rFont val="Arial"/>
        <family val="2"/>
        <charset val="238"/>
      </rPr>
      <t xml:space="preserve">2023.
</t>
    </r>
    <r>
      <rPr>
        <sz val="9"/>
        <color theme="1"/>
        <rFont val="Arial"/>
        <family val="2"/>
        <charset val="238"/>
      </rPr>
      <t>2022.</t>
    </r>
  </si>
  <si>
    <r>
      <t>Kupus</t>
    </r>
    <r>
      <rPr>
        <sz val="9"/>
        <color rgb="FFFF0000"/>
        <rFont val="Arial"/>
        <family val="2"/>
        <charset val="238"/>
      </rPr>
      <t>,</t>
    </r>
    <r>
      <rPr>
        <sz val="9"/>
        <color theme="1"/>
        <rFont val="Arial"/>
        <family val="2"/>
        <charset val="238"/>
      </rPr>
      <t xml:space="preserve"> bijeli i crveni</t>
    </r>
  </si>
  <si>
    <t>2023.</t>
  </si>
  <si>
    <t>intenzivna (za tržište)</t>
  </si>
  <si>
    <t>u ekstenzivnim voćnjacima (pretežno za vlastite potrebe)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</si>
</sst>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6">
    <xf numFmtId="0" fontId="0" fillId="0" borderId="0" xfId="0"/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 horizontal="right"/>
    </xf>
    <xf numFmtId="0" fontId="6" fillId="0" borderId="14" xfId="0" applyFont="1" applyBorder="1" applyAlignment="1">
      <alignment horizontal="left" vertical="center" wrapText="1"/>
    </xf>
    <xf numFmtId="0" fontId="3" fillId="0" borderId="0" xfId="0" applyFont="1"/>
    <xf numFmtId="0" fontId="6" fillId="0" borderId="2" xfId="0" applyFont="1" applyBorder="1" applyAlignment="1">
      <alignment horizontal="center" vertical="center" wrapText="1"/>
    </xf>
    <xf numFmtId="0" fontId="6" fillId="0" borderId="0" xfId="0" applyFont="1"/>
    <xf numFmtId="0" fontId="6" fillId="0" borderId="6" xfId="0" applyFont="1" applyBorder="1"/>
    <xf numFmtId="0" fontId="6" fillId="0" borderId="0" xfId="0" applyFont="1" applyAlignment="1">
      <alignment horizontal="center"/>
    </xf>
    <xf numFmtId="164" fontId="6" fillId="0" borderId="0" xfId="0" applyNumberFormat="1" applyFont="1"/>
    <xf numFmtId="3" fontId="6" fillId="0" borderId="0" xfId="0" applyNumberFormat="1" applyFont="1"/>
    <xf numFmtId="0" fontId="6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0" xfId="0" applyFont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3" fontId="6" fillId="0" borderId="13" xfId="0" applyNumberFormat="1" applyFont="1" applyBorder="1" applyAlignment="1">
      <alignment horizontal="right" vertical="top" wrapText="1"/>
    </xf>
    <xf numFmtId="3" fontId="6" fillId="0" borderId="7" xfId="0" applyNumberFormat="1" applyFont="1" applyBorder="1" applyAlignment="1">
      <alignment horizontal="right" vertical="top" wrapText="1"/>
    </xf>
    <xf numFmtId="3" fontId="6" fillId="0" borderId="4" xfId="0" applyNumberFormat="1" applyFont="1" applyBorder="1" applyAlignment="1">
      <alignment horizontal="right" vertical="top" wrapText="1"/>
    </xf>
    <xf numFmtId="164" fontId="6" fillId="0" borderId="13" xfId="0" applyNumberFormat="1" applyFont="1" applyBorder="1" applyAlignment="1">
      <alignment horizontal="right" vertical="top" wrapText="1"/>
    </xf>
    <xf numFmtId="0" fontId="6" fillId="0" borderId="11" xfId="0" applyFont="1" applyBorder="1" applyAlignment="1">
      <alignment horizontal="center" vertical="top" wrapText="1"/>
    </xf>
    <xf numFmtId="3" fontId="6" fillId="0" borderId="12" xfId="0" applyNumberFormat="1" applyFont="1" applyBorder="1" applyAlignment="1">
      <alignment horizontal="right" vertical="top" wrapText="1"/>
    </xf>
    <xf numFmtId="3" fontId="6" fillId="0" borderId="0" xfId="0" applyNumberFormat="1" applyFont="1" applyAlignment="1">
      <alignment horizontal="right" vertical="top" wrapText="1"/>
    </xf>
    <xf numFmtId="3" fontId="6" fillId="0" borderId="5" xfId="0" applyNumberFormat="1" applyFont="1" applyBorder="1" applyAlignment="1">
      <alignment horizontal="right" vertical="top" wrapText="1"/>
    </xf>
    <xf numFmtId="164" fontId="6" fillId="0" borderId="12" xfId="0" applyNumberFormat="1" applyFont="1" applyBorder="1" applyAlignment="1">
      <alignment horizontal="right" vertical="top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3" fontId="6" fillId="0" borderId="13" xfId="0" applyNumberFormat="1" applyFont="1" applyBorder="1" applyAlignment="1">
      <alignment horizontal="right" vertical="center"/>
    </xf>
    <xf numFmtId="3" fontId="6" fillId="0" borderId="7" xfId="0" applyNumberFormat="1" applyFont="1" applyBorder="1" applyAlignment="1">
      <alignment horizontal="right" vertical="center"/>
    </xf>
    <xf numFmtId="3" fontId="6" fillId="0" borderId="4" xfId="0" applyNumberFormat="1" applyFont="1" applyBorder="1" applyAlignment="1">
      <alignment horizontal="right" vertical="center"/>
    </xf>
    <xf numFmtId="164" fontId="6" fillId="0" borderId="13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3" fontId="6" fillId="0" borderId="5" xfId="0" applyNumberFormat="1" applyFont="1" applyBorder="1" applyAlignment="1">
      <alignment horizontal="right" vertical="center"/>
    </xf>
    <xf numFmtId="164" fontId="6" fillId="0" borderId="12" xfId="0" applyNumberFormat="1" applyFont="1" applyBorder="1" applyAlignment="1">
      <alignment horizontal="right" vertical="center"/>
    </xf>
    <xf numFmtId="164" fontId="6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5" fillId="0" borderId="0" xfId="0" applyFont="1" applyAlignment="1">
      <alignment vertical="center" wrapText="1"/>
    </xf>
    <xf numFmtId="0" fontId="6" fillId="0" borderId="5" xfId="0" applyFont="1" applyBorder="1" applyAlignment="1">
      <alignment vertical="top" wrapText="1"/>
    </xf>
    <xf numFmtId="0" fontId="6" fillId="0" borderId="14" xfId="0" applyFont="1" applyBorder="1" applyAlignment="1">
      <alignment horizontal="left" vertical="center" wrapText="1" inden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 vertical="center" wrapText="1"/>
    </xf>
  </cellXfs>
  <cellStyles count="3">
    <cellStyle name="Normal" xfId="0" builtinId="0"/>
    <cellStyle name="Normal 2" xfId="1" xr:uid="{00000000-0005-0000-0000-00002F000000}"/>
    <cellStyle name="Normal 3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1085090</xdr:colOff>
      <xdr:row>0</xdr:row>
      <xdr:rowOff>579121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24F4A57-C1AD-4674-951C-391CE34CF0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5090" cy="5791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1085090</xdr:colOff>
      <xdr:row>0</xdr:row>
      <xdr:rowOff>579121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70FCFDD-3F48-492F-BC05-BDAAF6CA3D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5090" cy="5791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1085090</xdr:colOff>
      <xdr:row>0</xdr:row>
      <xdr:rowOff>579121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51A227B-415A-4AC1-B7BC-1538681415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5090" cy="5791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4"/>
  <sheetViews>
    <sheetView tabSelected="1" zoomScaleNormal="100" workbookViewId="0">
      <selection activeCell="A2" sqref="A2"/>
    </sheetView>
  </sheetViews>
  <sheetFormatPr defaultColWidth="9.140625" defaultRowHeight="12" x14ac:dyDescent="0.2"/>
  <cols>
    <col min="1" max="1" width="27.28515625" style="8" customWidth="1"/>
    <col min="2" max="2" width="14.7109375" style="8" customWidth="1"/>
    <col min="3" max="4" width="10.7109375" style="8" customWidth="1"/>
    <col min="5" max="5" width="12.7109375" style="8" customWidth="1"/>
    <col min="6" max="7" width="10.7109375" style="8" customWidth="1"/>
    <col min="8" max="8" width="12.7109375" style="8" customWidth="1"/>
    <col min="9" max="10" width="10.7109375" style="8" customWidth="1"/>
    <col min="11" max="17" width="9.140625" style="8"/>
    <col min="18" max="18" width="10.140625" style="8" bestFit="1" customWidth="1"/>
    <col min="19" max="21" width="9.28515625" style="8" bestFit="1" customWidth="1"/>
    <col min="22" max="23" width="9.140625" style="8"/>
    <col min="24" max="25" width="9.28515625" style="8" bestFit="1" customWidth="1"/>
    <col min="26" max="16384" width="9.140625" style="8"/>
  </cols>
  <sheetData>
    <row r="1" spans="1:11" ht="50.1" customHeight="1" x14ac:dyDescent="0.2"/>
    <row r="2" spans="1:11" s="6" customFormat="1" ht="15" customHeight="1" x14ac:dyDescent="0.2">
      <c r="A2" s="14" t="s">
        <v>65</v>
      </c>
    </row>
    <row r="3" spans="1:11" ht="15" customHeight="1" x14ac:dyDescent="0.2">
      <c r="A3" s="9"/>
      <c r="B3" s="9"/>
      <c r="C3" s="9"/>
      <c r="D3" s="9"/>
      <c r="E3" s="9"/>
      <c r="F3" s="9"/>
      <c r="G3" s="9"/>
      <c r="H3" s="9"/>
      <c r="I3" s="9"/>
    </row>
    <row r="4" spans="1:11" ht="15" customHeight="1" x14ac:dyDescent="0.2">
      <c r="A4" s="46"/>
      <c r="B4" s="45" t="s">
        <v>64</v>
      </c>
      <c r="C4" s="49" t="s">
        <v>0</v>
      </c>
      <c r="D4" s="49"/>
      <c r="E4" s="49"/>
      <c r="F4" s="49"/>
      <c r="G4" s="49"/>
      <c r="H4" s="50"/>
      <c r="I4" s="44" t="s">
        <v>71</v>
      </c>
    </row>
    <row r="5" spans="1:11" ht="15" customHeight="1" x14ac:dyDescent="0.2">
      <c r="A5" s="47"/>
      <c r="B5" s="45"/>
      <c r="C5" s="53" t="s">
        <v>70</v>
      </c>
      <c r="D5" s="54"/>
      <c r="E5" s="54"/>
      <c r="F5" s="51" t="s">
        <v>73</v>
      </c>
      <c r="G5" s="52"/>
      <c r="H5" s="53"/>
      <c r="I5" s="44"/>
    </row>
    <row r="6" spans="1:11" ht="48" x14ac:dyDescent="0.2">
      <c r="A6" s="48"/>
      <c r="B6" s="45"/>
      <c r="C6" s="7" t="s">
        <v>2</v>
      </c>
      <c r="D6" s="7" t="s">
        <v>1</v>
      </c>
      <c r="E6" s="7" t="s">
        <v>30</v>
      </c>
      <c r="F6" s="7" t="s">
        <v>2</v>
      </c>
      <c r="G6" s="7" t="s">
        <v>1</v>
      </c>
      <c r="H6" s="7" t="s">
        <v>30</v>
      </c>
      <c r="I6" s="44"/>
    </row>
    <row r="7" spans="1:11" ht="15" customHeight="1" x14ac:dyDescent="0.2">
      <c r="A7" s="17" t="s">
        <v>3</v>
      </c>
      <c r="B7" s="18" t="s">
        <v>4</v>
      </c>
      <c r="C7" s="19">
        <v>1543</v>
      </c>
      <c r="D7" s="20">
        <v>1258</v>
      </c>
      <c r="E7" s="21">
        <v>285</v>
      </c>
      <c r="F7" s="19">
        <f>G7+H7</f>
        <v>2351</v>
      </c>
      <c r="G7" s="20">
        <v>2142</v>
      </c>
      <c r="H7" s="21">
        <v>209</v>
      </c>
      <c r="I7" s="22">
        <f>F7/C7*100</f>
        <v>152.36552171095269</v>
      </c>
      <c r="J7" s="11"/>
      <c r="K7" s="11"/>
    </row>
    <row r="8" spans="1:11" ht="15" customHeight="1" x14ac:dyDescent="0.2">
      <c r="A8" s="17" t="s">
        <v>72</v>
      </c>
      <c r="B8" s="23" t="s">
        <v>5</v>
      </c>
      <c r="C8" s="24">
        <v>28813</v>
      </c>
      <c r="D8" s="25">
        <v>25849</v>
      </c>
      <c r="E8" s="26">
        <v>2964</v>
      </c>
      <c r="F8" s="24">
        <f t="shared" ref="F8:F20" si="0">G8+H8</f>
        <v>32494</v>
      </c>
      <c r="G8" s="25">
        <v>28774</v>
      </c>
      <c r="H8" s="26">
        <v>3720</v>
      </c>
      <c r="I8" s="27">
        <f t="shared" ref="I8:I20" si="1">F8/C8*100</f>
        <v>112.77548328879325</v>
      </c>
      <c r="J8" s="11"/>
      <c r="K8" s="11"/>
    </row>
    <row r="9" spans="1:11" ht="15" customHeight="1" x14ac:dyDescent="0.2">
      <c r="A9" s="17" t="s">
        <v>6</v>
      </c>
      <c r="B9" s="23" t="s">
        <v>7</v>
      </c>
      <c r="C9" s="24">
        <v>6479</v>
      </c>
      <c r="D9" s="25">
        <v>5007</v>
      </c>
      <c r="E9" s="26">
        <v>1472</v>
      </c>
      <c r="F9" s="24">
        <f t="shared" si="0"/>
        <v>7395</v>
      </c>
      <c r="G9" s="25">
        <v>5279</v>
      </c>
      <c r="H9" s="26">
        <v>2116</v>
      </c>
      <c r="I9" s="27">
        <f t="shared" si="1"/>
        <v>114.13798425682975</v>
      </c>
      <c r="J9" s="11"/>
      <c r="K9" s="11"/>
    </row>
    <row r="10" spans="1:11" ht="15" customHeight="1" x14ac:dyDescent="0.2">
      <c r="A10" s="17" t="s">
        <v>8</v>
      </c>
      <c r="B10" s="23" t="s">
        <v>9</v>
      </c>
      <c r="C10" s="24">
        <v>1876</v>
      </c>
      <c r="D10" s="25">
        <v>1750</v>
      </c>
      <c r="E10" s="26">
        <v>126</v>
      </c>
      <c r="F10" s="24">
        <f t="shared" si="0"/>
        <v>1452</v>
      </c>
      <c r="G10" s="25">
        <v>1326</v>
      </c>
      <c r="H10" s="26">
        <v>126</v>
      </c>
      <c r="I10" s="27">
        <f t="shared" si="1"/>
        <v>77.398720682302766</v>
      </c>
      <c r="J10" s="11"/>
      <c r="K10" s="11"/>
    </row>
    <row r="11" spans="1:11" ht="15" customHeight="1" x14ac:dyDescent="0.2">
      <c r="A11" s="17" t="s">
        <v>10</v>
      </c>
      <c r="B11" s="23" t="s">
        <v>11</v>
      </c>
      <c r="C11" s="24">
        <v>31583</v>
      </c>
      <c r="D11" s="25">
        <v>25843</v>
      </c>
      <c r="E11" s="26">
        <v>5740</v>
      </c>
      <c r="F11" s="24">
        <f t="shared" si="0"/>
        <v>26421</v>
      </c>
      <c r="G11" s="25">
        <v>21911</v>
      </c>
      <c r="H11" s="26">
        <v>4510</v>
      </c>
      <c r="I11" s="27">
        <f t="shared" si="1"/>
        <v>83.655764176930631</v>
      </c>
      <c r="J11" s="11"/>
      <c r="K11" s="11"/>
    </row>
    <row r="12" spans="1:11" ht="15" customHeight="1" x14ac:dyDescent="0.2">
      <c r="A12" s="17" t="s">
        <v>12</v>
      </c>
      <c r="B12" s="23" t="s">
        <v>13</v>
      </c>
      <c r="C12" s="24">
        <v>12906</v>
      </c>
      <c r="D12" s="25">
        <v>11370</v>
      </c>
      <c r="E12" s="26">
        <v>1536</v>
      </c>
      <c r="F12" s="24">
        <f t="shared" si="0"/>
        <v>8167</v>
      </c>
      <c r="G12" s="25">
        <v>7015</v>
      </c>
      <c r="H12" s="26">
        <v>1152</v>
      </c>
      <c r="I12" s="27">
        <f t="shared" si="1"/>
        <v>63.280644661397801</v>
      </c>
      <c r="J12" s="11"/>
      <c r="K12" s="11"/>
    </row>
    <row r="13" spans="1:11" ht="15" customHeight="1" x14ac:dyDescent="0.2">
      <c r="A13" s="17" t="s">
        <v>14</v>
      </c>
      <c r="B13" s="23" t="s">
        <v>15</v>
      </c>
      <c r="C13" s="24">
        <v>3216</v>
      </c>
      <c r="D13" s="25">
        <v>3151</v>
      </c>
      <c r="E13" s="26">
        <v>65</v>
      </c>
      <c r="F13" s="24">
        <f t="shared" si="0"/>
        <v>5119</v>
      </c>
      <c r="G13" s="25">
        <v>5004</v>
      </c>
      <c r="H13" s="26">
        <v>115</v>
      </c>
      <c r="I13" s="27">
        <f t="shared" si="1"/>
        <v>159.17288557213931</v>
      </c>
      <c r="J13" s="11"/>
      <c r="K13" s="11"/>
    </row>
    <row r="14" spans="1:11" ht="15" customHeight="1" x14ac:dyDescent="0.2">
      <c r="A14" s="17" t="s">
        <v>16</v>
      </c>
      <c r="B14" s="23" t="s">
        <v>17</v>
      </c>
      <c r="C14" s="24">
        <v>23984</v>
      </c>
      <c r="D14" s="25">
        <v>23819</v>
      </c>
      <c r="E14" s="26">
        <v>165</v>
      </c>
      <c r="F14" s="24">
        <f t="shared" si="0"/>
        <v>26142</v>
      </c>
      <c r="G14" s="25">
        <v>26017</v>
      </c>
      <c r="H14" s="26">
        <v>125</v>
      </c>
      <c r="I14" s="27">
        <f t="shared" si="1"/>
        <v>108.99766511007338</v>
      </c>
      <c r="J14" s="11"/>
      <c r="K14" s="11"/>
    </row>
    <row r="15" spans="1:11" ht="15" customHeight="1" x14ac:dyDescent="0.2">
      <c r="A15" s="17" t="s">
        <v>18</v>
      </c>
      <c r="B15" s="23" t="s">
        <v>19</v>
      </c>
      <c r="C15" s="24">
        <v>10451</v>
      </c>
      <c r="D15" s="25">
        <v>7910</v>
      </c>
      <c r="E15" s="26">
        <v>2541</v>
      </c>
      <c r="F15" s="24">
        <f t="shared" si="0"/>
        <v>9731</v>
      </c>
      <c r="G15" s="25">
        <v>7795</v>
      </c>
      <c r="H15" s="26">
        <v>1936</v>
      </c>
      <c r="I15" s="27">
        <f t="shared" si="1"/>
        <v>93.110707109367524</v>
      </c>
      <c r="J15" s="11"/>
      <c r="K15" s="11"/>
    </row>
    <row r="16" spans="1:11" ht="15" customHeight="1" x14ac:dyDescent="0.2">
      <c r="A16" s="17" t="s">
        <v>20</v>
      </c>
      <c r="B16" s="23" t="s">
        <v>21</v>
      </c>
      <c r="C16" s="24">
        <v>16902</v>
      </c>
      <c r="D16" s="25">
        <v>13457</v>
      </c>
      <c r="E16" s="26">
        <v>3445</v>
      </c>
      <c r="F16" s="24">
        <f t="shared" si="0"/>
        <v>20061</v>
      </c>
      <c r="G16" s="25">
        <v>16463</v>
      </c>
      <c r="H16" s="26">
        <v>3598</v>
      </c>
      <c r="I16" s="27">
        <f t="shared" si="1"/>
        <v>118.69009584664536</v>
      </c>
      <c r="J16" s="11"/>
      <c r="K16" s="11"/>
    </row>
    <row r="17" spans="1:11" ht="15" customHeight="1" x14ac:dyDescent="0.2">
      <c r="A17" s="17" t="s">
        <v>22</v>
      </c>
      <c r="B17" s="23" t="s">
        <v>23</v>
      </c>
      <c r="C17" s="24">
        <v>10953</v>
      </c>
      <c r="D17" s="25">
        <v>10018</v>
      </c>
      <c r="E17" s="26">
        <v>935</v>
      </c>
      <c r="F17" s="24">
        <f t="shared" si="0"/>
        <v>8744</v>
      </c>
      <c r="G17" s="25">
        <v>7912</v>
      </c>
      <c r="H17" s="26">
        <v>832</v>
      </c>
      <c r="I17" s="27">
        <f t="shared" si="1"/>
        <v>79.8320094951155</v>
      </c>
      <c r="J17" s="11"/>
      <c r="K17" s="11"/>
    </row>
    <row r="18" spans="1:11" ht="15" customHeight="1" x14ac:dyDescent="0.2">
      <c r="A18" s="17" t="s">
        <v>24</v>
      </c>
      <c r="B18" s="23" t="s">
        <v>25</v>
      </c>
      <c r="C18" s="24">
        <v>3306</v>
      </c>
      <c r="D18" s="25">
        <v>2526</v>
      </c>
      <c r="E18" s="26">
        <v>780</v>
      </c>
      <c r="F18" s="24">
        <f t="shared" si="0"/>
        <v>4059</v>
      </c>
      <c r="G18" s="25">
        <v>3435</v>
      </c>
      <c r="H18" s="26">
        <v>624</v>
      </c>
      <c r="I18" s="27">
        <f t="shared" si="1"/>
        <v>122.77676950998185</v>
      </c>
      <c r="J18" s="11"/>
      <c r="K18" s="11"/>
    </row>
    <row r="19" spans="1:11" ht="15" customHeight="1" x14ac:dyDescent="0.2">
      <c r="A19" s="17" t="s">
        <v>26</v>
      </c>
      <c r="B19" s="23" t="s">
        <v>27</v>
      </c>
      <c r="C19" s="24">
        <v>2751</v>
      </c>
      <c r="D19" s="25">
        <v>1239</v>
      </c>
      <c r="E19" s="26">
        <v>1512</v>
      </c>
      <c r="F19" s="24">
        <f t="shared" si="0"/>
        <v>3514</v>
      </c>
      <c r="G19" s="25">
        <v>2254</v>
      </c>
      <c r="H19" s="26">
        <v>1260</v>
      </c>
      <c r="I19" s="27">
        <f t="shared" si="1"/>
        <v>127.735368956743</v>
      </c>
      <c r="J19" s="11"/>
      <c r="K19" s="11"/>
    </row>
    <row r="20" spans="1:11" ht="15" customHeight="1" x14ac:dyDescent="0.2">
      <c r="A20" s="17" t="s">
        <v>28</v>
      </c>
      <c r="B20" s="23" t="s">
        <v>29</v>
      </c>
      <c r="C20" s="24">
        <v>3142</v>
      </c>
      <c r="D20" s="25">
        <v>2701</v>
      </c>
      <c r="E20" s="26">
        <v>441</v>
      </c>
      <c r="F20" s="24">
        <f t="shared" si="0"/>
        <v>3890</v>
      </c>
      <c r="G20" s="25">
        <v>3204</v>
      </c>
      <c r="H20" s="26">
        <v>686</v>
      </c>
      <c r="I20" s="27">
        <f t="shared" si="1"/>
        <v>123.80649267982177</v>
      </c>
      <c r="J20" s="11"/>
      <c r="K20" s="11"/>
    </row>
    <row r="21" spans="1:11" ht="15" customHeight="1" x14ac:dyDescent="0.2"/>
    <row r="22" spans="1:11" ht="15" customHeight="1" x14ac:dyDescent="0.2"/>
    <row r="23" spans="1:11" ht="15" customHeight="1" x14ac:dyDescent="0.2">
      <c r="A23" s="28" t="s">
        <v>31</v>
      </c>
    </row>
    <row r="24" spans="1:11" ht="15" customHeight="1" x14ac:dyDescent="0.2">
      <c r="A24" s="28" t="s">
        <v>66</v>
      </c>
    </row>
  </sheetData>
  <mergeCells count="6">
    <mergeCell ref="I4:I6"/>
    <mergeCell ref="B4:B6"/>
    <mergeCell ref="A4:A6"/>
    <mergeCell ref="C4:H4"/>
    <mergeCell ref="F5:H5"/>
    <mergeCell ref="C5:E5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F00ED-1C0D-43B5-856C-165019487C25}">
  <dimension ref="A1:K24"/>
  <sheetViews>
    <sheetView zoomScaleNormal="100" workbookViewId="0">
      <selection activeCell="A2" sqref="A2"/>
    </sheetView>
  </sheetViews>
  <sheetFormatPr defaultColWidth="8.85546875" defaultRowHeight="12" x14ac:dyDescent="0.2"/>
  <cols>
    <col min="1" max="1" width="20.7109375" style="8" customWidth="1"/>
    <col min="2" max="2" width="14.7109375" style="8" customWidth="1"/>
    <col min="3" max="4" width="10.7109375" style="8" customWidth="1"/>
    <col min="5" max="5" width="12.7109375" style="8" customWidth="1"/>
    <col min="6" max="7" width="10.7109375" style="8" customWidth="1"/>
    <col min="8" max="8" width="12.7109375" style="8" customWidth="1"/>
    <col min="9" max="10" width="10.7109375" style="8" customWidth="1"/>
    <col min="11" max="16384" width="8.85546875" style="8"/>
  </cols>
  <sheetData>
    <row r="1" spans="1:11" ht="50.1" customHeight="1" x14ac:dyDescent="0.2"/>
    <row r="2" spans="1:11" s="6" customFormat="1" ht="15" customHeight="1" x14ac:dyDescent="0.2">
      <c r="A2" s="14" t="s">
        <v>67</v>
      </c>
    </row>
    <row r="3" spans="1:11" ht="15" customHeight="1" x14ac:dyDescent="0.2">
      <c r="A3" s="9"/>
      <c r="B3" s="9"/>
      <c r="C3" s="9"/>
      <c r="D3" s="9"/>
      <c r="E3" s="9"/>
      <c r="F3" s="9"/>
      <c r="G3" s="9"/>
      <c r="H3" s="9"/>
      <c r="I3" s="9"/>
    </row>
    <row r="4" spans="1:11" ht="15" customHeight="1" x14ac:dyDescent="0.2">
      <c r="A4" s="55"/>
      <c r="B4" s="58" t="s">
        <v>64</v>
      </c>
      <c r="C4" s="59" t="s">
        <v>0</v>
      </c>
      <c r="D4" s="59"/>
      <c r="E4" s="59"/>
      <c r="F4" s="59"/>
      <c r="G4" s="59"/>
      <c r="H4" s="60"/>
      <c r="I4" s="44" t="s">
        <v>71</v>
      </c>
    </row>
    <row r="5" spans="1:11" ht="15" customHeight="1" x14ac:dyDescent="0.2">
      <c r="A5" s="56"/>
      <c r="B5" s="58"/>
      <c r="C5" s="61" t="s">
        <v>70</v>
      </c>
      <c r="D5" s="62"/>
      <c r="E5" s="62"/>
      <c r="F5" s="63" t="s">
        <v>73</v>
      </c>
      <c r="G5" s="64"/>
      <c r="H5" s="61"/>
      <c r="I5" s="44"/>
    </row>
    <row r="6" spans="1:11" ht="60" x14ac:dyDescent="0.2">
      <c r="A6" s="57"/>
      <c r="B6" s="58"/>
      <c r="C6" s="1" t="s">
        <v>2</v>
      </c>
      <c r="D6" s="2" t="s">
        <v>74</v>
      </c>
      <c r="E6" s="2" t="s">
        <v>75</v>
      </c>
      <c r="F6" s="1" t="s">
        <v>2</v>
      </c>
      <c r="G6" s="2" t="s">
        <v>74</v>
      </c>
      <c r="H6" s="2" t="s">
        <v>75</v>
      </c>
      <c r="I6" s="44"/>
    </row>
    <row r="7" spans="1:11" ht="15" customHeight="1" x14ac:dyDescent="0.2">
      <c r="A7" s="29" t="s">
        <v>32</v>
      </c>
      <c r="B7" s="1" t="s">
        <v>33</v>
      </c>
      <c r="C7" s="30">
        <v>47792</v>
      </c>
      <c r="D7" s="31">
        <v>46811</v>
      </c>
      <c r="E7" s="32">
        <v>981</v>
      </c>
      <c r="F7" s="30">
        <f>G7+H7</f>
        <v>66510</v>
      </c>
      <c r="G7" s="31">
        <v>66215</v>
      </c>
      <c r="H7" s="32">
        <v>295</v>
      </c>
      <c r="I7" s="33">
        <f>F7/C7*100</f>
        <v>139.16555071978573</v>
      </c>
      <c r="J7" s="12"/>
      <c r="K7" s="11"/>
    </row>
    <row r="8" spans="1:11" ht="15" customHeight="1" x14ac:dyDescent="0.2">
      <c r="A8" s="29" t="s">
        <v>34</v>
      </c>
      <c r="B8" s="34" t="s">
        <v>35</v>
      </c>
      <c r="C8" s="35">
        <v>2187</v>
      </c>
      <c r="D8" s="36">
        <v>1806</v>
      </c>
      <c r="E8" s="37">
        <v>381</v>
      </c>
      <c r="F8" s="35">
        <f t="shared" ref="F8:F19" si="0">G8+H8</f>
        <v>789</v>
      </c>
      <c r="G8" s="36">
        <v>719</v>
      </c>
      <c r="H8" s="37">
        <v>70</v>
      </c>
      <c r="I8" s="38">
        <f t="shared" ref="I8:I20" si="1">F8/C8*100</f>
        <v>36.076817558299041</v>
      </c>
      <c r="J8" s="12"/>
      <c r="K8" s="11"/>
    </row>
    <row r="9" spans="1:11" ht="15" customHeight="1" x14ac:dyDescent="0.2">
      <c r="A9" s="29" t="s">
        <v>36</v>
      </c>
      <c r="B9" s="34" t="s">
        <v>37</v>
      </c>
      <c r="C9" s="35">
        <v>3946</v>
      </c>
      <c r="D9" s="36">
        <v>3813</v>
      </c>
      <c r="E9" s="37">
        <v>133</v>
      </c>
      <c r="F9" s="35">
        <f t="shared" si="0"/>
        <v>2984</v>
      </c>
      <c r="G9" s="36">
        <v>2958</v>
      </c>
      <c r="H9" s="37">
        <v>26</v>
      </c>
      <c r="I9" s="38">
        <f t="shared" si="1"/>
        <v>75.620881905727316</v>
      </c>
      <c r="J9" s="12"/>
      <c r="K9" s="11"/>
    </row>
    <row r="10" spans="1:11" ht="15" customHeight="1" x14ac:dyDescent="0.2">
      <c r="A10" s="29" t="s">
        <v>38</v>
      </c>
      <c r="B10" s="34" t="s">
        <v>39</v>
      </c>
      <c r="C10" s="35">
        <v>699</v>
      </c>
      <c r="D10" s="36">
        <v>673</v>
      </c>
      <c r="E10" s="37">
        <v>26</v>
      </c>
      <c r="F10" s="35">
        <f t="shared" si="0"/>
        <v>295</v>
      </c>
      <c r="G10" s="36">
        <v>288</v>
      </c>
      <c r="H10" s="37">
        <v>7</v>
      </c>
      <c r="I10" s="38">
        <f t="shared" si="1"/>
        <v>42.203147353361949</v>
      </c>
      <c r="J10" s="12"/>
      <c r="K10" s="11"/>
    </row>
    <row r="11" spans="1:11" ht="15" customHeight="1" x14ac:dyDescent="0.2">
      <c r="A11" s="5" t="s">
        <v>63</v>
      </c>
      <c r="B11" s="34" t="s">
        <v>40</v>
      </c>
      <c r="C11" s="35">
        <v>8509</v>
      </c>
      <c r="D11" s="36">
        <v>8177</v>
      </c>
      <c r="E11" s="37">
        <v>332</v>
      </c>
      <c r="F11" s="35">
        <f t="shared" si="0"/>
        <v>5970</v>
      </c>
      <c r="G11" s="36">
        <v>5870</v>
      </c>
      <c r="H11" s="37">
        <v>100</v>
      </c>
      <c r="I11" s="38">
        <f t="shared" si="1"/>
        <v>70.161005993653774</v>
      </c>
      <c r="J11" s="12"/>
      <c r="K11" s="11"/>
    </row>
    <row r="12" spans="1:11" ht="15" customHeight="1" x14ac:dyDescent="0.2">
      <c r="A12" s="43" t="s">
        <v>41</v>
      </c>
      <c r="B12" s="34" t="s">
        <v>42</v>
      </c>
      <c r="C12" s="35">
        <v>2042</v>
      </c>
      <c r="D12" s="36">
        <v>1799</v>
      </c>
      <c r="E12" s="37">
        <v>243</v>
      </c>
      <c r="F12" s="35">
        <f t="shared" si="0"/>
        <v>1252</v>
      </c>
      <c r="G12" s="36">
        <v>1164</v>
      </c>
      <c r="H12" s="37">
        <v>88</v>
      </c>
      <c r="I12" s="38">
        <f t="shared" si="1"/>
        <v>61.312438785504412</v>
      </c>
      <c r="J12" s="12"/>
      <c r="K12" s="11"/>
    </row>
    <row r="13" spans="1:11" ht="15" customHeight="1" x14ac:dyDescent="0.2">
      <c r="A13" s="43" t="s">
        <v>43</v>
      </c>
      <c r="B13" s="34" t="s">
        <v>44</v>
      </c>
      <c r="C13" s="35">
        <v>6467</v>
      </c>
      <c r="D13" s="36">
        <v>6378</v>
      </c>
      <c r="E13" s="37">
        <v>89</v>
      </c>
      <c r="F13" s="35">
        <f t="shared" si="0"/>
        <v>4718</v>
      </c>
      <c r="G13" s="36">
        <v>4706</v>
      </c>
      <c r="H13" s="37">
        <v>12</v>
      </c>
      <c r="I13" s="38">
        <f t="shared" si="1"/>
        <v>72.955002319468065</v>
      </c>
      <c r="J13" s="12"/>
      <c r="K13" s="11"/>
    </row>
    <row r="14" spans="1:11" ht="15" customHeight="1" x14ac:dyDescent="0.2">
      <c r="A14" s="29" t="s">
        <v>45</v>
      </c>
      <c r="B14" s="34" t="s">
        <v>46</v>
      </c>
      <c r="C14" s="35">
        <v>11332</v>
      </c>
      <c r="D14" s="36">
        <v>10638</v>
      </c>
      <c r="E14" s="37">
        <v>694</v>
      </c>
      <c r="F14" s="35">
        <f t="shared" si="0"/>
        <v>6610</v>
      </c>
      <c r="G14" s="36">
        <v>6513</v>
      </c>
      <c r="H14" s="37">
        <v>97</v>
      </c>
      <c r="I14" s="38">
        <f t="shared" si="1"/>
        <v>58.330391810801274</v>
      </c>
      <c r="J14" s="12"/>
      <c r="K14" s="11"/>
    </row>
    <row r="15" spans="1:11" ht="15" customHeight="1" x14ac:dyDescent="0.2">
      <c r="A15" s="29" t="s">
        <v>47</v>
      </c>
      <c r="B15" s="34" t="s">
        <v>48</v>
      </c>
      <c r="C15" s="35">
        <v>1020</v>
      </c>
      <c r="D15" s="36">
        <v>916</v>
      </c>
      <c r="E15" s="37">
        <v>104</v>
      </c>
      <c r="F15" s="35">
        <f t="shared" si="0"/>
        <v>277</v>
      </c>
      <c r="G15" s="36">
        <v>260</v>
      </c>
      <c r="H15" s="37">
        <v>17</v>
      </c>
      <c r="I15" s="38">
        <f t="shared" si="1"/>
        <v>27.156862745098039</v>
      </c>
      <c r="J15" s="12"/>
      <c r="K15" s="11"/>
    </row>
    <row r="16" spans="1:11" ht="15" customHeight="1" x14ac:dyDescent="0.2">
      <c r="A16" s="29" t="s">
        <v>49</v>
      </c>
      <c r="B16" s="34" t="s">
        <v>50</v>
      </c>
      <c r="C16" s="35">
        <v>2588</v>
      </c>
      <c r="D16" s="36">
        <v>2579</v>
      </c>
      <c r="E16" s="37">
        <v>9</v>
      </c>
      <c r="F16" s="35">
        <f t="shared" si="0"/>
        <v>3004</v>
      </c>
      <c r="G16" s="36">
        <v>2985</v>
      </c>
      <c r="H16" s="37">
        <v>19</v>
      </c>
      <c r="I16" s="38">
        <f t="shared" si="1"/>
        <v>116.07418856259659</v>
      </c>
      <c r="J16" s="12"/>
      <c r="K16" s="11"/>
    </row>
    <row r="17" spans="1:11" ht="15" customHeight="1" x14ac:dyDescent="0.2">
      <c r="A17" s="29" t="s">
        <v>51</v>
      </c>
      <c r="B17" s="34" t="s">
        <v>52</v>
      </c>
      <c r="C17" s="35">
        <v>1258</v>
      </c>
      <c r="D17" s="36">
        <v>942</v>
      </c>
      <c r="E17" s="37">
        <v>316</v>
      </c>
      <c r="F17" s="35">
        <f t="shared" si="0"/>
        <v>1124</v>
      </c>
      <c r="G17" s="36">
        <v>850</v>
      </c>
      <c r="H17" s="37">
        <v>274</v>
      </c>
      <c r="I17" s="38">
        <f t="shared" si="1"/>
        <v>89.348171701112875</v>
      </c>
      <c r="J17" s="12"/>
      <c r="K17" s="11"/>
    </row>
    <row r="18" spans="1:11" ht="15" customHeight="1" x14ac:dyDescent="0.2">
      <c r="A18" s="29" t="s">
        <v>53</v>
      </c>
      <c r="B18" s="34" t="s">
        <v>54</v>
      </c>
      <c r="C18" s="35">
        <v>3314</v>
      </c>
      <c r="D18" s="36">
        <v>3204</v>
      </c>
      <c r="E18" s="37">
        <v>110</v>
      </c>
      <c r="F18" s="35">
        <f t="shared" si="0"/>
        <v>2491</v>
      </c>
      <c r="G18" s="36">
        <v>2361</v>
      </c>
      <c r="H18" s="37">
        <v>130</v>
      </c>
      <c r="I18" s="38">
        <f t="shared" si="1"/>
        <v>75.165962582981294</v>
      </c>
      <c r="J18" s="12"/>
      <c r="K18" s="11"/>
    </row>
    <row r="19" spans="1:11" ht="15" customHeight="1" x14ac:dyDescent="0.2">
      <c r="A19" s="29" t="s">
        <v>55</v>
      </c>
      <c r="B19" s="34" t="s">
        <v>56</v>
      </c>
      <c r="C19" s="35">
        <v>42036</v>
      </c>
      <c r="D19" s="36">
        <v>41953</v>
      </c>
      <c r="E19" s="37">
        <v>83</v>
      </c>
      <c r="F19" s="35">
        <f t="shared" si="0"/>
        <v>43518</v>
      </c>
      <c r="G19" s="36">
        <v>43375</v>
      </c>
      <c r="H19" s="37">
        <v>143</v>
      </c>
      <c r="I19" s="38">
        <f t="shared" si="1"/>
        <v>103.52554952897518</v>
      </c>
      <c r="J19" s="12"/>
      <c r="K19" s="11"/>
    </row>
    <row r="20" spans="1:11" ht="15" customHeight="1" x14ac:dyDescent="0.2">
      <c r="A20" s="29" t="s">
        <v>57</v>
      </c>
      <c r="B20" s="34" t="s">
        <v>58</v>
      </c>
      <c r="C20" s="35">
        <v>40128</v>
      </c>
      <c r="D20" s="36">
        <v>40128</v>
      </c>
      <c r="E20" s="37" t="s">
        <v>59</v>
      </c>
      <c r="F20" s="35">
        <v>29844</v>
      </c>
      <c r="G20" s="36">
        <v>29844</v>
      </c>
      <c r="H20" s="37" t="s">
        <v>59</v>
      </c>
      <c r="I20" s="38">
        <f t="shared" si="1"/>
        <v>74.372009569377994</v>
      </c>
      <c r="J20" s="12"/>
      <c r="K20" s="11"/>
    </row>
    <row r="21" spans="1:11" ht="15" customHeight="1" x14ac:dyDescent="0.2"/>
    <row r="22" spans="1:11" ht="15" customHeight="1" x14ac:dyDescent="0.2"/>
    <row r="23" spans="1:11" ht="15" customHeight="1" x14ac:dyDescent="0.2">
      <c r="A23" s="28" t="s">
        <v>31</v>
      </c>
    </row>
    <row r="24" spans="1:11" ht="15" customHeight="1" x14ac:dyDescent="0.2">
      <c r="A24" s="28" t="s">
        <v>66</v>
      </c>
    </row>
  </sheetData>
  <mergeCells count="6">
    <mergeCell ref="A4:A6"/>
    <mergeCell ref="B4:B6"/>
    <mergeCell ref="C4:H4"/>
    <mergeCell ref="I4:I6"/>
    <mergeCell ref="C5:E5"/>
    <mergeCell ref="F5:H5"/>
  </mergeCells>
  <pageMargins left="0.7" right="0.7" top="0.75" bottom="0.75" header="0.3" footer="0.3"/>
  <pageSetup paperSize="9" orientation="landscape" verticalDpi="598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059DC-4AAC-495E-86EA-74816247475A}">
  <dimension ref="A1:D18"/>
  <sheetViews>
    <sheetView workbookViewId="0">
      <selection activeCell="A2" sqref="A2"/>
    </sheetView>
  </sheetViews>
  <sheetFormatPr defaultColWidth="8.85546875" defaultRowHeight="12" x14ac:dyDescent="0.2"/>
  <cols>
    <col min="1" max="1" width="20.7109375" style="8" customWidth="1"/>
    <col min="2" max="4" width="15.7109375" style="8" customWidth="1"/>
    <col min="5" max="9" width="10.7109375" style="8" customWidth="1"/>
    <col min="10" max="16384" width="8.85546875" style="8"/>
  </cols>
  <sheetData>
    <row r="1" spans="1:4" ht="50.1" customHeight="1" x14ac:dyDescent="0.2"/>
    <row r="2" spans="1:4" s="6" customFormat="1" ht="15" customHeight="1" x14ac:dyDescent="0.2">
      <c r="A2" s="14" t="s">
        <v>68</v>
      </c>
    </row>
    <row r="3" spans="1:4" ht="15" customHeight="1" x14ac:dyDescent="0.2">
      <c r="A3" s="9"/>
      <c r="B3" s="9"/>
      <c r="C3" s="9"/>
      <c r="D3" s="9"/>
    </row>
    <row r="4" spans="1:4" ht="48" x14ac:dyDescent="0.2">
      <c r="A4" s="16"/>
      <c r="B4" s="15" t="s">
        <v>70</v>
      </c>
      <c r="C4" s="15" t="s">
        <v>73</v>
      </c>
      <c r="D4" s="13" t="s">
        <v>69</v>
      </c>
    </row>
    <row r="5" spans="1:4" ht="15" customHeight="1" x14ac:dyDescent="0.2">
      <c r="A5" s="41"/>
      <c r="B5" s="65" t="s">
        <v>60</v>
      </c>
      <c r="C5" s="65"/>
      <c r="D5" s="65"/>
    </row>
    <row r="6" spans="1:4" ht="15" customHeight="1" x14ac:dyDescent="0.2">
      <c r="A6" s="42" t="s">
        <v>61</v>
      </c>
      <c r="B6" s="25">
        <v>117504</v>
      </c>
      <c r="C6" s="25">
        <v>94683</v>
      </c>
      <c r="D6" s="39">
        <f>C6/B6*100</f>
        <v>80.578533496732035</v>
      </c>
    </row>
    <row r="7" spans="1:4" ht="15" customHeight="1" x14ac:dyDescent="0.2">
      <c r="A7" s="42" t="s">
        <v>62</v>
      </c>
      <c r="B7" s="40">
        <v>1.3</v>
      </c>
      <c r="C7" s="39">
        <v>1</v>
      </c>
      <c r="D7" s="39">
        <f>C7/B7*100</f>
        <v>76.92307692307692</v>
      </c>
    </row>
    <row r="8" spans="1:4" ht="15" customHeight="1" x14ac:dyDescent="0.2">
      <c r="A8" s="3"/>
      <c r="B8" s="10"/>
      <c r="C8" s="4"/>
      <c r="D8" s="4"/>
    </row>
    <row r="9" spans="1:4" ht="15" customHeight="1" x14ac:dyDescent="0.2">
      <c r="A9" s="3"/>
      <c r="B9" s="10"/>
      <c r="C9" s="4"/>
      <c r="D9" s="4"/>
    </row>
    <row r="10" spans="1:4" ht="15" customHeight="1" x14ac:dyDescent="0.2">
      <c r="A10" s="28" t="s">
        <v>31</v>
      </c>
      <c r="B10" s="10"/>
      <c r="C10" s="4"/>
      <c r="D10" s="4"/>
    </row>
    <row r="11" spans="1:4" x14ac:dyDescent="0.2">
      <c r="A11" s="3"/>
      <c r="B11" s="10"/>
      <c r="C11" s="4"/>
      <c r="D11" s="4"/>
    </row>
    <row r="12" spans="1:4" x14ac:dyDescent="0.2">
      <c r="A12" s="3"/>
      <c r="B12" s="10"/>
      <c r="C12" s="4"/>
      <c r="D12" s="4"/>
    </row>
    <row r="13" spans="1:4" x14ac:dyDescent="0.2">
      <c r="A13" s="3"/>
      <c r="B13" s="10"/>
      <c r="C13" s="4"/>
      <c r="D13" s="4"/>
    </row>
    <row r="14" spans="1:4" x14ac:dyDescent="0.2">
      <c r="A14" s="3"/>
      <c r="B14" s="10"/>
      <c r="C14" s="4"/>
      <c r="D14" s="4"/>
    </row>
    <row r="15" spans="1:4" x14ac:dyDescent="0.2">
      <c r="A15" s="3"/>
      <c r="B15" s="10"/>
      <c r="C15" s="4"/>
      <c r="D15" s="4"/>
    </row>
    <row r="16" spans="1:4" x14ac:dyDescent="0.2">
      <c r="A16" s="3"/>
      <c r="B16" s="10"/>
      <c r="C16" s="4"/>
      <c r="D16" s="4"/>
    </row>
    <row r="17" spans="1:4" x14ac:dyDescent="0.2">
      <c r="A17" s="3"/>
      <c r="B17" s="10"/>
      <c r="C17" s="4"/>
      <c r="D17" s="4"/>
    </row>
    <row r="18" spans="1:4" x14ac:dyDescent="0.2">
      <c r="A18" s="3"/>
      <c r="B18" s="10"/>
      <c r="C18" s="4"/>
      <c r="D18" s="4"/>
    </row>
  </sheetData>
  <mergeCells count="1">
    <mergeCell ref="B5:D5"/>
  </mergeCells>
  <pageMargins left="0.7" right="0.7" top="0.75" bottom="0.75" header="0.3" footer="0.3"/>
  <pageSetup paperSize="9" orientation="portrait" verticalDpi="598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T1</vt:lpstr>
      <vt:lpstr>T2</vt:lpstr>
      <vt:lpstr>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2024-03-28T11:30:44Z</dcterms:modified>
</cp:coreProperties>
</file>