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13_ncr:1_{8738EB71-969B-47F8-A150-69B84B9E84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1" sheetId="1" r:id="rId1"/>
    <sheet name="T2" sheetId="2" r:id="rId2"/>
    <sheet name="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" l="1"/>
  <c r="I20" i="2" l="1"/>
  <c r="F19" i="2"/>
  <c r="F18" i="2"/>
  <c r="F17" i="2"/>
  <c r="F16" i="2"/>
  <c r="F15" i="2"/>
  <c r="F14" i="2"/>
  <c r="F13" i="2"/>
  <c r="F12" i="2"/>
  <c r="F10" i="2"/>
  <c r="F9" i="2"/>
  <c r="F8" i="2"/>
  <c r="F7" i="2"/>
  <c r="D7" i="3"/>
  <c r="D6" i="3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I13" i="1" l="1"/>
  <c r="I12" i="1"/>
  <c r="I9" i="1"/>
  <c r="I11" i="2"/>
  <c r="I17" i="2"/>
  <c r="I19" i="2"/>
  <c r="I18" i="2"/>
  <c r="I16" i="2"/>
  <c r="I15" i="2"/>
  <c r="I14" i="2"/>
  <c r="I13" i="2"/>
  <c r="I12" i="2"/>
  <c r="I10" i="2"/>
  <c r="I9" i="2"/>
  <c r="I8" i="2"/>
  <c r="I7" i="2"/>
  <c r="I20" i="1"/>
  <c r="I19" i="1"/>
  <c r="I18" i="1"/>
  <c r="I17" i="1"/>
  <c r="I16" i="1"/>
  <c r="I15" i="1"/>
  <c r="I14" i="1"/>
  <c r="I11" i="1"/>
  <c r="I10" i="1"/>
  <c r="I8" i="1"/>
  <c r="I7" i="1"/>
</calcChain>
</file>

<file path=xl/sharedStrings.xml><?xml version="1.0" encoding="utf-8"?>
<sst xmlns="http://schemas.openxmlformats.org/spreadsheetml/2006/main" count="94" uniqueCount="76">
  <si>
    <t>Proizvodnja, t</t>
  </si>
  <si>
    <t>za tržište</t>
  </si>
  <si>
    <t>ukupna</t>
  </si>
  <si>
    <t>Cvjetača i brokula</t>
  </si>
  <si>
    <t>V1100</t>
  </si>
  <si>
    <t>V1300</t>
  </si>
  <si>
    <t>Salata (sve vrste)</t>
  </si>
  <si>
    <t>V2300</t>
  </si>
  <si>
    <t>Poriluk</t>
  </si>
  <si>
    <t>V2100</t>
  </si>
  <si>
    <t xml:space="preserve">Rajčica </t>
  </si>
  <si>
    <t>V3100</t>
  </si>
  <si>
    <t>Krastavac i kornišon</t>
  </si>
  <si>
    <t>V3200 + V3300</t>
  </si>
  <si>
    <t>Dinja</t>
  </si>
  <si>
    <t>V3510</t>
  </si>
  <si>
    <t>Lubenica</t>
  </si>
  <si>
    <t>V3520</t>
  </si>
  <si>
    <t>Paprika</t>
  </si>
  <si>
    <t>V3600</t>
  </si>
  <si>
    <t>Luk i češnjak</t>
  </si>
  <si>
    <t>V4210 + V4600</t>
  </si>
  <si>
    <t xml:space="preserve">Mrkva  </t>
  </si>
  <si>
    <t>V4100</t>
  </si>
  <si>
    <t>Cikla</t>
  </si>
  <si>
    <t>V4300</t>
  </si>
  <si>
    <t>Grah, za svježe zrno i mahune</t>
  </si>
  <si>
    <t>V5200</t>
  </si>
  <si>
    <t>Grašak, za svježe zrno i mahune</t>
  </si>
  <si>
    <t>V5100</t>
  </si>
  <si>
    <t>u povrtnjacima (pretežno za vlastite potrebe)</t>
  </si>
  <si>
    <t>1) Konačni podaci</t>
  </si>
  <si>
    <t>intezivna (za tržište)</t>
  </si>
  <si>
    <t>u ekstezivnim voćnjacima (pretežno za vlastite potrebe)</t>
  </si>
  <si>
    <t>Jabuke</t>
  </si>
  <si>
    <t>F1110</t>
  </si>
  <si>
    <t xml:space="preserve">Kruške </t>
  </si>
  <si>
    <t>F1120</t>
  </si>
  <si>
    <t xml:space="preserve">Breskve i nektarine </t>
  </si>
  <si>
    <t>F1210_1220</t>
  </si>
  <si>
    <t xml:space="preserve">Marelice </t>
  </si>
  <si>
    <t>F1230</t>
  </si>
  <si>
    <t>F1240</t>
  </si>
  <si>
    <t>Trešnje</t>
  </si>
  <si>
    <t>F1242</t>
  </si>
  <si>
    <t>Višnje</t>
  </si>
  <si>
    <t>F1241</t>
  </si>
  <si>
    <t>Šljive</t>
  </si>
  <si>
    <t>F1250</t>
  </si>
  <si>
    <t>Orasi</t>
  </si>
  <si>
    <t>F4100</t>
  </si>
  <si>
    <t>Lješnjaci</t>
  </si>
  <si>
    <t>F4200</t>
  </si>
  <si>
    <t>Smokve</t>
  </si>
  <si>
    <t>F2100</t>
  </si>
  <si>
    <t>Jagode</t>
  </si>
  <si>
    <t>S0000</t>
  </si>
  <si>
    <t xml:space="preserve">Mandarinke </t>
  </si>
  <si>
    <t>T2900</t>
  </si>
  <si>
    <t xml:space="preserve">Masline </t>
  </si>
  <si>
    <t>O1000</t>
  </si>
  <si>
    <t>-</t>
  </si>
  <si>
    <t>Grožđe, ukupno (W1000)</t>
  </si>
  <si>
    <t>Ukupna proizvodnja, t</t>
  </si>
  <si>
    <t xml:space="preserve">Prirod po trsu, kg </t>
  </si>
  <si>
    <t>Višnje i trešnje</t>
  </si>
  <si>
    <t>1. UKUPNA PROIZVODNJA POVRĆA U 2025.</t>
  </si>
  <si>
    <t>2) Šifra proizvoda preuzeta je iz Priručnika za godišnju statistiku biljne proizvodnje (Eurostat, 2025.)</t>
  </si>
  <si>
    <t>2. UKUPNA PROIZVODNJA VOĆA I MASLINA U 2025.</t>
  </si>
  <si>
    <t>3. PROIZVODNJA GROŽĐA U 2025.</t>
  </si>
  <si>
    <t>2025.</t>
  </si>
  <si>
    <r>
      <t>Šifra</t>
    </r>
    <r>
      <rPr>
        <vertAlign val="superscript"/>
        <sz val="9"/>
        <rFont val="Arial"/>
        <family val="2"/>
        <charset val="238"/>
      </rPr>
      <t>2)</t>
    </r>
  </si>
  <si>
    <r>
      <t xml:space="preserve">Indeksi ukupne proizvodnje 
</t>
    </r>
    <r>
      <rPr>
        <u/>
        <sz val="9"/>
        <rFont val="Arial"/>
        <family val="2"/>
        <charset val="238"/>
      </rPr>
      <t xml:space="preserve">2025.
</t>
    </r>
    <r>
      <rPr>
        <sz val="9"/>
        <rFont val="Arial"/>
        <family val="2"/>
        <charset val="238"/>
      </rPr>
      <t>2024.</t>
    </r>
  </si>
  <si>
    <r>
      <t>2024.</t>
    </r>
    <r>
      <rPr>
        <vertAlign val="superscript"/>
        <sz val="9"/>
        <rFont val="Arial"/>
        <family val="2"/>
        <charset val="238"/>
      </rPr>
      <t>1)</t>
    </r>
  </si>
  <si>
    <t>Kupus, bijeli i crveni</t>
  </si>
  <si>
    <r>
      <t xml:space="preserve">Indeksi proizvodnje 
</t>
    </r>
    <r>
      <rPr>
        <u/>
        <sz val="9"/>
        <rFont val="Arial"/>
        <family val="2"/>
        <charset val="238"/>
      </rPr>
      <t>2025.</t>
    </r>
    <r>
      <rPr>
        <sz val="9"/>
        <rFont val="Arial"/>
        <family val="2"/>
        <charset val="238"/>
      </rPr>
      <t xml:space="preserve">
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</si>
</sst>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u/>
      <sz val="9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3" fillId="0" borderId="0" xfId="0" applyFont="1"/>
    <xf numFmtId="0" fontId="5" fillId="0" borderId="0" xfId="0" applyFont="1"/>
    <xf numFmtId="0" fontId="5" fillId="0" borderId="6" xfId="0" applyFont="1" applyBorder="1"/>
    <xf numFmtId="0" fontId="5" fillId="0" borderId="0" xfId="0" applyFont="1" applyAlignment="1">
      <alignment horizontal="center"/>
    </xf>
    <xf numFmtId="164" fontId="5" fillId="0" borderId="0" xfId="0" applyNumberFormat="1" applyFont="1"/>
    <xf numFmtId="3" fontId="5" fillId="0" borderId="0" xfId="0" applyNumberFormat="1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5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10" xfId="0" applyFont="1" applyBorder="1" applyAlignment="1">
      <alignment horizontal="center" vertical="top" wrapText="1"/>
    </xf>
    <xf numFmtId="3" fontId="7" fillId="0" borderId="13" xfId="0" applyNumberFormat="1" applyFont="1" applyFill="1" applyBorder="1" applyAlignment="1">
      <alignment horizontal="right" vertical="top" wrapText="1"/>
    </xf>
    <xf numFmtId="3" fontId="7" fillId="0" borderId="7" xfId="0" applyNumberFormat="1" applyFont="1" applyFill="1" applyBorder="1" applyAlignment="1">
      <alignment horizontal="right" vertical="top" wrapText="1"/>
    </xf>
    <xf numFmtId="3" fontId="7" fillId="0" borderId="4" xfId="0" applyNumberFormat="1" applyFont="1" applyFill="1" applyBorder="1" applyAlignment="1">
      <alignment horizontal="right" vertical="top" wrapText="1"/>
    </xf>
    <xf numFmtId="3" fontId="7" fillId="0" borderId="13" xfId="0" applyNumberFormat="1" applyFont="1" applyBorder="1" applyAlignment="1">
      <alignment horizontal="right" vertical="top" wrapText="1"/>
    </xf>
    <xf numFmtId="3" fontId="7" fillId="0" borderId="7" xfId="0" applyNumberFormat="1" applyFont="1" applyBorder="1" applyAlignment="1">
      <alignment horizontal="right" vertical="top" wrapText="1"/>
    </xf>
    <xf numFmtId="3" fontId="7" fillId="0" borderId="4" xfId="0" applyNumberFormat="1" applyFont="1" applyBorder="1" applyAlignment="1">
      <alignment horizontal="right" vertical="top" wrapText="1"/>
    </xf>
    <xf numFmtId="164" fontId="7" fillId="0" borderId="13" xfId="0" applyNumberFormat="1" applyFont="1" applyBorder="1" applyAlignment="1">
      <alignment horizontal="right" vertical="top" wrapText="1"/>
    </xf>
    <xf numFmtId="0" fontId="7" fillId="0" borderId="11" xfId="0" applyFont="1" applyBorder="1" applyAlignment="1">
      <alignment horizontal="center" vertical="top" wrapText="1"/>
    </xf>
    <xf numFmtId="3" fontId="7" fillId="0" borderId="12" xfId="0" applyNumberFormat="1" applyFont="1" applyFill="1" applyBorder="1" applyAlignment="1">
      <alignment horizontal="right" vertical="top" wrapText="1"/>
    </xf>
    <xf numFmtId="3" fontId="7" fillId="0" borderId="0" xfId="0" applyNumberFormat="1" applyFont="1" applyFill="1" applyAlignment="1">
      <alignment horizontal="right" vertical="top" wrapText="1"/>
    </xf>
    <xf numFmtId="3" fontId="7" fillId="0" borderId="5" xfId="0" applyNumberFormat="1" applyFont="1" applyFill="1" applyBorder="1" applyAlignment="1">
      <alignment horizontal="right" vertical="top" wrapText="1"/>
    </xf>
    <xf numFmtId="3" fontId="7" fillId="0" borderId="12" xfId="0" applyNumberFormat="1" applyFont="1" applyBorder="1" applyAlignment="1">
      <alignment horizontal="right" vertical="top" wrapText="1"/>
    </xf>
    <xf numFmtId="3" fontId="7" fillId="0" borderId="0" xfId="0" applyNumberFormat="1" applyFont="1" applyAlignment="1">
      <alignment horizontal="right" vertical="top" wrapText="1"/>
    </xf>
    <xf numFmtId="3" fontId="7" fillId="0" borderId="5" xfId="0" applyNumberFormat="1" applyFont="1" applyBorder="1" applyAlignment="1">
      <alignment horizontal="right" vertical="top" wrapText="1"/>
    </xf>
    <xf numFmtId="164" fontId="7" fillId="0" borderId="12" xfId="0" applyNumberFormat="1" applyFont="1" applyBorder="1" applyAlignment="1">
      <alignment horizontal="right" vertical="top" wrapText="1"/>
    </xf>
    <xf numFmtId="164" fontId="7" fillId="0" borderId="12" xfId="0" applyNumberFormat="1" applyFont="1" applyFill="1" applyBorder="1" applyAlignment="1">
      <alignment horizontal="right" vertical="top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7" fillId="0" borderId="14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 indent="1"/>
    </xf>
    <xf numFmtId="0" fontId="7" fillId="0" borderId="10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3" fontId="7" fillId="0" borderId="13" xfId="0" applyNumberFormat="1" applyFont="1" applyFill="1" applyBorder="1" applyAlignment="1">
      <alignment horizontal="right" vertical="top"/>
    </xf>
    <xf numFmtId="3" fontId="7" fillId="0" borderId="7" xfId="0" applyNumberFormat="1" applyFont="1" applyFill="1" applyBorder="1" applyAlignment="1">
      <alignment horizontal="right" vertical="top"/>
    </xf>
    <xf numFmtId="3" fontId="7" fillId="0" borderId="4" xfId="0" applyNumberFormat="1" applyFont="1" applyFill="1" applyBorder="1" applyAlignment="1">
      <alignment horizontal="right" vertical="top"/>
    </xf>
    <xf numFmtId="3" fontId="7" fillId="0" borderId="13" xfId="0" applyNumberFormat="1" applyFont="1" applyBorder="1" applyAlignment="1">
      <alignment horizontal="right" vertical="top"/>
    </xf>
    <xf numFmtId="3" fontId="7" fillId="0" borderId="7" xfId="0" applyNumberFormat="1" applyFont="1" applyBorder="1" applyAlignment="1">
      <alignment horizontal="right" vertical="top"/>
    </xf>
    <xf numFmtId="3" fontId="7" fillId="0" borderId="4" xfId="0" applyNumberFormat="1" applyFont="1" applyBorder="1" applyAlignment="1">
      <alignment horizontal="right" vertical="top"/>
    </xf>
    <xf numFmtId="3" fontId="7" fillId="0" borderId="12" xfId="0" applyNumberFormat="1" applyFont="1" applyFill="1" applyBorder="1" applyAlignment="1">
      <alignment horizontal="right" vertical="top"/>
    </xf>
    <xf numFmtId="3" fontId="7" fillId="0" borderId="0" xfId="0" applyNumberFormat="1" applyFont="1" applyFill="1" applyAlignment="1">
      <alignment horizontal="right" vertical="top"/>
    </xf>
    <xf numFmtId="3" fontId="7" fillId="0" borderId="5" xfId="0" applyNumberFormat="1" applyFont="1" applyFill="1" applyBorder="1" applyAlignment="1">
      <alignment horizontal="right" vertical="top"/>
    </xf>
    <xf numFmtId="3" fontId="7" fillId="0" borderId="12" xfId="0" applyNumberFormat="1" applyFont="1" applyBorder="1" applyAlignment="1">
      <alignment horizontal="right" vertical="top"/>
    </xf>
    <xf numFmtId="3" fontId="7" fillId="0" borderId="0" xfId="0" applyNumberFormat="1" applyFont="1" applyAlignment="1">
      <alignment horizontal="right" vertical="top"/>
    </xf>
    <xf numFmtId="3" fontId="7" fillId="0" borderId="5" xfId="0" applyNumberFormat="1" applyFont="1" applyBorder="1" applyAlignment="1">
      <alignment horizontal="right" vertical="top"/>
    </xf>
    <xf numFmtId="164" fontId="7" fillId="0" borderId="13" xfId="0" applyNumberFormat="1" applyFont="1" applyBorder="1" applyAlignment="1">
      <alignment horizontal="right" vertical="top"/>
    </xf>
    <xf numFmtId="164" fontId="7" fillId="0" borderId="12" xfId="0" applyNumberFormat="1" applyFont="1" applyBorder="1" applyAlignment="1">
      <alignment horizontal="right" vertical="top"/>
    </xf>
    <xf numFmtId="164" fontId="7" fillId="0" borderId="12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0" borderId="5" xfId="0" applyFont="1" applyBorder="1" applyAlignment="1">
      <alignment vertical="top" wrapText="1"/>
    </xf>
    <xf numFmtId="164" fontId="7" fillId="0" borderId="0" xfId="0" applyNumberFormat="1" applyFont="1" applyAlignment="1">
      <alignment horizontal="right" vertical="top" wrapText="1"/>
    </xf>
    <xf numFmtId="164" fontId="7" fillId="0" borderId="0" xfId="0" applyNumberFormat="1" applyFont="1" applyFill="1" applyAlignment="1">
      <alignment horizontal="righ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2F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4F4A57-C1AD-4674-951C-391CE34CF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0FCFDD-3F48-492F-BC05-BDAAF6CA3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1A227B-415A-4AC1-B7BC-153868141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Normal="100" workbookViewId="0">
      <selection activeCell="A2" sqref="A2"/>
    </sheetView>
  </sheetViews>
  <sheetFormatPr defaultColWidth="9.109375" defaultRowHeight="11.4" x14ac:dyDescent="0.2"/>
  <cols>
    <col min="1" max="1" width="27.33203125" style="4" customWidth="1"/>
    <col min="2" max="2" width="14.6640625" style="4" customWidth="1"/>
    <col min="3" max="4" width="10.6640625" style="4" customWidth="1"/>
    <col min="5" max="5" width="12.6640625" style="4" customWidth="1"/>
    <col min="6" max="7" width="10.6640625" style="4" customWidth="1"/>
    <col min="8" max="8" width="12.6640625" style="4" customWidth="1"/>
    <col min="9" max="10" width="10.6640625" style="4" customWidth="1"/>
    <col min="11" max="17" width="9.109375" style="4"/>
    <col min="18" max="18" width="10.109375" style="4" bestFit="1" customWidth="1"/>
    <col min="19" max="21" width="9.33203125" style="4" bestFit="1" customWidth="1"/>
    <col min="22" max="23" width="9.109375" style="4"/>
    <col min="24" max="25" width="9.33203125" style="4" bestFit="1" customWidth="1"/>
    <col min="26" max="16384" width="9.109375" style="4"/>
  </cols>
  <sheetData>
    <row r="1" spans="1:12" ht="50.1" customHeight="1" x14ac:dyDescent="0.2"/>
    <row r="2" spans="1:12" s="3" customFormat="1" ht="15" customHeight="1" x14ac:dyDescent="0.25">
      <c r="A2" s="9" t="s">
        <v>66</v>
      </c>
    </row>
    <row r="3" spans="1:12" ht="15" customHeight="1" x14ac:dyDescent="0.2">
      <c r="A3" s="5"/>
      <c r="B3" s="5"/>
      <c r="C3" s="5"/>
      <c r="D3" s="5"/>
      <c r="E3" s="5"/>
      <c r="F3" s="5"/>
      <c r="G3" s="5"/>
      <c r="H3" s="5"/>
      <c r="I3" s="5"/>
    </row>
    <row r="4" spans="1:12" ht="15" customHeight="1" x14ac:dyDescent="0.2">
      <c r="A4" s="61"/>
      <c r="B4" s="60" t="s">
        <v>71</v>
      </c>
      <c r="C4" s="64" t="s">
        <v>0</v>
      </c>
      <c r="D4" s="64"/>
      <c r="E4" s="64"/>
      <c r="F4" s="64"/>
      <c r="G4" s="64"/>
      <c r="H4" s="65"/>
      <c r="I4" s="59" t="s">
        <v>72</v>
      </c>
    </row>
    <row r="5" spans="1:12" ht="15" customHeight="1" x14ac:dyDescent="0.2">
      <c r="A5" s="62"/>
      <c r="B5" s="60"/>
      <c r="C5" s="67" t="s">
        <v>73</v>
      </c>
      <c r="D5" s="60"/>
      <c r="E5" s="60"/>
      <c r="F5" s="59" t="s">
        <v>70</v>
      </c>
      <c r="G5" s="66"/>
      <c r="H5" s="67"/>
      <c r="I5" s="59"/>
    </row>
    <row r="6" spans="1:12" ht="34.200000000000003" x14ac:dyDescent="0.2">
      <c r="A6" s="63"/>
      <c r="B6" s="60"/>
      <c r="C6" s="12" t="s">
        <v>2</v>
      </c>
      <c r="D6" s="12" t="s">
        <v>1</v>
      </c>
      <c r="E6" s="12" t="s">
        <v>30</v>
      </c>
      <c r="F6" s="12" t="s">
        <v>2</v>
      </c>
      <c r="G6" s="12" t="s">
        <v>1</v>
      </c>
      <c r="H6" s="12" t="s">
        <v>30</v>
      </c>
      <c r="I6" s="59"/>
    </row>
    <row r="7" spans="1:12" ht="15" customHeight="1" x14ac:dyDescent="0.2">
      <c r="A7" s="13" t="s">
        <v>3</v>
      </c>
      <c r="B7" s="14" t="s">
        <v>4</v>
      </c>
      <c r="C7" s="15">
        <v>2483</v>
      </c>
      <c r="D7" s="16">
        <v>2198</v>
      </c>
      <c r="E7" s="17">
        <v>285</v>
      </c>
      <c r="F7" s="18">
        <f>G7+H7</f>
        <v>2898</v>
      </c>
      <c r="G7" s="19">
        <v>2537</v>
      </c>
      <c r="H7" s="20">
        <v>361</v>
      </c>
      <c r="I7" s="21">
        <f>F7/C7*100</f>
        <v>116.71365283930729</v>
      </c>
      <c r="J7" s="11"/>
      <c r="K7" s="11"/>
      <c r="L7" s="8"/>
    </row>
    <row r="8" spans="1:12" ht="15" customHeight="1" x14ac:dyDescent="0.2">
      <c r="A8" s="13" t="s">
        <v>74</v>
      </c>
      <c r="B8" s="22" t="s">
        <v>5</v>
      </c>
      <c r="C8" s="23">
        <v>27955</v>
      </c>
      <c r="D8" s="24">
        <v>23755</v>
      </c>
      <c r="E8" s="25">
        <v>4200</v>
      </c>
      <c r="F8" s="26">
        <f t="shared" ref="F8:F20" si="0">G8+H8</f>
        <v>37663</v>
      </c>
      <c r="G8" s="27">
        <v>34063</v>
      </c>
      <c r="H8" s="28">
        <v>3600</v>
      </c>
      <c r="I8" s="29">
        <f t="shared" ref="I8:I20" si="1">F8/C8*100</f>
        <v>134.72724020747631</v>
      </c>
      <c r="J8" s="11"/>
      <c r="K8" s="11"/>
      <c r="L8" s="8"/>
    </row>
    <row r="9" spans="1:12" ht="15" customHeight="1" x14ac:dyDescent="0.2">
      <c r="A9" s="13" t="s">
        <v>6</v>
      </c>
      <c r="B9" s="22" t="s">
        <v>7</v>
      </c>
      <c r="C9" s="23">
        <v>7306</v>
      </c>
      <c r="D9" s="24">
        <v>5282</v>
      </c>
      <c r="E9" s="25">
        <v>2024</v>
      </c>
      <c r="F9" s="26">
        <f t="shared" si="0"/>
        <v>8131</v>
      </c>
      <c r="G9" s="27">
        <v>6659</v>
      </c>
      <c r="H9" s="28">
        <v>1472</v>
      </c>
      <c r="I9" s="29">
        <f t="shared" si="1"/>
        <v>111.29208869422393</v>
      </c>
      <c r="J9" s="11"/>
      <c r="K9" s="11"/>
      <c r="L9" s="8"/>
    </row>
    <row r="10" spans="1:12" ht="15" customHeight="1" x14ac:dyDescent="0.2">
      <c r="A10" s="13" t="s">
        <v>8</v>
      </c>
      <c r="B10" s="22" t="s">
        <v>9</v>
      </c>
      <c r="C10" s="23">
        <v>1769</v>
      </c>
      <c r="D10" s="24">
        <v>1566</v>
      </c>
      <c r="E10" s="25">
        <v>203</v>
      </c>
      <c r="F10" s="26">
        <f t="shared" si="0"/>
        <v>1943</v>
      </c>
      <c r="G10" s="27">
        <v>1873</v>
      </c>
      <c r="H10" s="28">
        <v>70</v>
      </c>
      <c r="I10" s="29">
        <f t="shared" si="1"/>
        <v>109.8360655737705</v>
      </c>
      <c r="J10" s="11"/>
      <c r="K10" s="11"/>
      <c r="L10" s="8"/>
    </row>
    <row r="11" spans="1:12" ht="15" customHeight="1" x14ac:dyDescent="0.2">
      <c r="A11" s="13" t="s">
        <v>10</v>
      </c>
      <c r="B11" s="22" t="s">
        <v>11</v>
      </c>
      <c r="C11" s="23">
        <v>46684</v>
      </c>
      <c r="D11" s="24">
        <v>40124</v>
      </c>
      <c r="E11" s="25">
        <v>6560</v>
      </c>
      <c r="F11" s="26">
        <f t="shared" si="0"/>
        <v>75135</v>
      </c>
      <c r="G11" s="27">
        <v>69805</v>
      </c>
      <c r="H11" s="28">
        <v>5330</v>
      </c>
      <c r="I11" s="29">
        <f t="shared" si="1"/>
        <v>160.94379230571502</v>
      </c>
      <c r="J11" s="11"/>
      <c r="K11" s="11"/>
      <c r="L11" s="8"/>
    </row>
    <row r="12" spans="1:12" ht="15" customHeight="1" x14ac:dyDescent="0.2">
      <c r="A12" s="13" t="s">
        <v>12</v>
      </c>
      <c r="B12" s="22" t="s">
        <v>13</v>
      </c>
      <c r="C12" s="23">
        <v>8064</v>
      </c>
      <c r="D12" s="24">
        <v>6592</v>
      </c>
      <c r="E12" s="25">
        <v>1472</v>
      </c>
      <c r="F12" s="26">
        <f t="shared" si="0"/>
        <v>7533</v>
      </c>
      <c r="G12" s="27">
        <v>6509</v>
      </c>
      <c r="H12" s="28">
        <v>1024</v>
      </c>
      <c r="I12" s="29">
        <f t="shared" si="1"/>
        <v>93.415178571428569</v>
      </c>
      <c r="J12" s="11"/>
      <c r="K12" s="11"/>
      <c r="L12" s="8"/>
    </row>
    <row r="13" spans="1:12" ht="15" customHeight="1" x14ac:dyDescent="0.2">
      <c r="A13" s="13" t="s">
        <v>14</v>
      </c>
      <c r="B13" s="22" t="s">
        <v>15</v>
      </c>
      <c r="C13" s="23">
        <v>4473</v>
      </c>
      <c r="D13" s="24">
        <v>4413</v>
      </c>
      <c r="E13" s="25">
        <v>60</v>
      </c>
      <c r="F13" s="26">
        <f t="shared" si="0"/>
        <v>2970</v>
      </c>
      <c r="G13" s="27">
        <v>2865</v>
      </c>
      <c r="H13" s="28">
        <v>105</v>
      </c>
      <c r="I13" s="29">
        <f t="shared" si="1"/>
        <v>66.398390342052309</v>
      </c>
      <c r="J13" s="11"/>
      <c r="K13" s="11"/>
      <c r="L13" s="8"/>
    </row>
    <row r="14" spans="1:12" ht="15" customHeight="1" x14ac:dyDescent="0.2">
      <c r="A14" s="13" t="s">
        <v>16</v>
      </c>
      <c r="B14" s="22" t="s">
        <v>17</v>
      </c>
      <c r="C14" s="23">
        <v>29340</v>
      </c>
      <c r="D14" s="24">
        <v>29130</v>
      </c>
      <c r="E14" s="25">
        <v>210</v>
      </c>
      <c r="F14" s="26">
        <f t="shared" si="0"/>
        <v>27812</v>
      </c>
      <c r="G14" s="27">
        <v>27642</v>
      </c>
      <c r="H14" s="28">
        <v>170</v>
      </c>
      <c r="I14" s="29">
        <f t="shared" si="1"/>
        <v>94.792092706203135</v>
      </c>
      <c r="J14" s="11"/>
      <c r="K14" s="11"/>
      <c r="L14" s="8"/>
    </row>
    <row r="15" spans="1:12" ht="15" customHeight="1" x14ac:dyDescent="0.2">
      <c r="A15" s="13" t="s">
        <v>18</v>
      </c>
      <c r="B15" s="22" t="s">
        <v>19</v>
      </c>
      <c r="C15" s="23">
        <v>13214</v>
      </c>
      <c r="D15" s="24">
        <v>10431</v>
      </c>
      <c r="E15" s="25">
        <v>2783</v>
      </c>
      <c r="F15" s="26">
        <f t="shared" si="0"/>
        <v>15931</v>
      </c>
      <c r="G15" s="27">
        <v>13995</v>
      </c>
      <c r="H15" s="28">
        <v>1936</v>
      </c>
      <c r="I15" s="29">
        <f t="shared" si="1"/>
        <v>120.56152565460876</v>
      </c>
      <c r="J15" s="11"/>
      <c r="K15" s="11"/>
      <c r="L15" s="8"/>
    </row>
    <row r="16" spans="1:12" ht="15" customHeight="1" x14ac:dyDescent="0.2">
      <c r="A16" s="13" t="s">
        <v>20</v>
      </c>
      <c r="B16" s="22" t="s">
        <v>21</v>
      </c>
      <c r="C16" s="23">
        <v>20557</v>
      </c>
      <c r="D16" s="24">
        <v>15616</v>
      </c>
      <c r="E16" s="25">
        <v>4941</v>
      </c>
      <c r="F16" s="26">
        <f t="shared" si="0"/>
        <v>20016</v>
      </c>
      <c r="G16" s="27">
        <v>17278</v>
      </c>
      <c r="H16" s="28">
        <v>2738</v>
      </c>
      <c r="I16" s="29">
        <f t="shared" si="1"/>
        <v>97.368293038867535</v>
      </c>
      <c r="J16" s="11"/>
      <c r="K16" s="11"/>
      <c r="L16" s="8"/>
    </row>
    <row r="17" spans="1:12" ht="15" customHeight="1" x14ac:dyDescent="0.2">
      <c r="A17" s="13" t="s">
        <v>22</v>
      </c>
      <c r="B17" s="22" t="s">
        <v>23</v>
      </c>
      <c r="C17" s="23">
        <v>13447</v>
      </c>
      <c r="D17" s="24">
        <v>12677</v>
      </c>
      <c r="E17" s="25">
        <v>770</v>
      </c>
      <c r="F17" s="26">
        <f t="shared" si="0"/>
        <v>11616</v>
      </c>
      <c r="G17" s="27">
        <v>10901</v>
      </c>
      <c r="H17" s="28">
        <v>715</v>
      </c>
      <c r="I17" s="29">
        <f t="shared" si="1"/>
        <v>86.383579980664834</v>
      </c>
      <c r="J17" s="11"/>
      <c r="K17" s="11"/>
      <c r="L17" s="8"/>
    </row>
    <row r="18" spans="1:12" ht="15" customHeight="1" x14ac:dyDescent="0.2">
      <c r="A18" s="13" t="s">
        <v>24</v>
      </c>
      <c r="B18" s="22" t="s">
        <v>25</v>
      </c>
      <c r="C18" s="23">
        <v>3390</v>
      </c>
      <c r="D18" s="24">
        <v>2337</v>
      </c>
      <c r="E18" s="25">
        <v>1053</v>
      </c>
      <c r="F18" s="26">
        <f t="shared" si="0"/>
        <v>5036</v>
      </c>
      <c r="G18" s="27">
        <v>4334</v>
      </c>
      <c r="H18" s="28">
        <v>702</v>
      </c>
      <c r="I18" s="29">
        <f t="shared" si="1"/>
        <v>148.55457227138643</v>
      </c>
      <c r="J18" s="11"/>
      <c r="K18" s="11"/>
      <c r="L18" s="8"/>
    </row>
    <row r="19" spans="1:12" ht="15" customHeight="1" x14ac:dyDescent="0.2">
      <c r="A19" s="13" t="s">
        <v>26</v>
      </c>
      <c r="B19" s="22" t="s">
        <v>27</v>
      </c>
      <c r="C19" s="23">
        <v>2679</v>
      </c>
      <c r="D19" s="24">
        <v>1293</v>
      </c>
      <c r="E19" s="25">
        <v>1386</v>
      </c>
      <c r="F19" s="26">
        <f t="shared" si="0"/>
        <v>1969</v>
      </c>
      <c r="G19" s="27">
        <v>709</v>
      </c>
      <c r="H19" s="28">
        <v>1260</v>
      </c>
      <c r="I19" s="29">
        <f t="shared" si="1"/>
        <v>73.49757372153789</v>
      </c>
      <c r="J19" s="11"/>
      <c r="K19" s="11"/>
      <c r="L19" s="8"/>
    </row>
    <row r="20" spans="1:12" ht="15" customHeight="1" x14ac:dyDescent="0.2">
      <c r="A20" s="13" t="s">
        <v>28</v>
      </c>
      <c r="B20" s="22" t="s">
        <v>29</v>
      </c>
      <c r="C20" s="23">
        <v>5298</v>
      </c>
      <c r="D20" s="24">
        <v>4367</v>
      </c>
      <c r="E20" s="25">
        <v>931</v>
      </c>
      <c r="F20" s="26">
        <f t="shared" si="0"/>
        <v>1233</v>
      </c>
      <c r="G20" s="27">
        <v>890</v>
      </c>
      <c r="H20" s="28">
        <v>343</v>
      </c>
      <c r="I20" s="30">
        <f t="shared" si="1"/>
        <v>23.272933182332956</v>
      </c>
      <c r="J20" s="11"/>
      <c r="K20" s="11"/>
      <c r="L20" s="8"/>
    </row>
    <row r="21" spans="1:12" ht="15" customHeight="1" x14ac:dyDescent="0.2"/>
    <row r="22" spans="1:12" ht="15" customHeight="1" x14ac:dyDescent="0.2"/>
    <row r="23" spans="1:12" ht="15" customHeight="1" x14ac:dyDescent="0.2">
      <c r="A23" s="10" t="s">
        <v>31</v>
      </c>
    </row>
    <row r="24" spans="1:12" ht="15" customHeight="1" x14ac:dyDescent="0.2">
      <c r="A24" s="10" t="s">
        <v>67</v>
      </c>
    </row>
  </sheetData>
  <mergeCells count="6">
    <mergeCell ref="I4:I6"/>
    <mergeCell ref="B4:B6"/>
    <mergeCell ref="A4:A6"/>
    <mergeCell ref="C4:H4"/>
    <mergeCell ref="F5:H5"/>
    <mergeCell ref="C5:E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00ED-1C0D-43B5-856C-165019487C25}">
  <dimension ref="A1:L24"/>
  <sheetViews>
    <sheetView zoomScaleNormal="100" workbookViewId="0">
      <selection activeCell="A2" sqref="A2"/>
    </sheetView>
  </sheetViews>
  <sheetFormatPr defaultColWidth="8.88671875" defaultRowHeight="11.4" x14ac:dyDescent="0.2"/>
  <cols>
    <col min="1" max="1" width="20.6640625" style="4" customWidth="1"/>
    <col min="2" max="2" width="14.6640625" style="4" customWidth="1"/>
    <col min="3" max="4" width="10.6640625" style="4" customWidth="1"/>
    <col min="5" max="5" width="12.6640625" style="4" customWidth="1"/>
    <col min="6" max="7" width="10.6640625" style="4" customWidth="1"/>
    <col min="8" max="8" width="12.6640625" style="4" customWidth="1"/>
    <col min="9" max="10" width="10.6640625" style="4" customWidth="1"/>
    <col min="11" max="16384" width="8.88671875" style="4"/>
  </cols>
  <sheetData>
    <row r="1" spans="1:12" ht="50.1" customHeight="1" x14ac:dyDescent="0.2"/>
    <row r="2" spans="1:12" s="3" customFormat="1" ht="15" customHeight="1" x14ac:dyDescent="0.25">
      <c r="A2" s="9" t="s">
        <v>68</v>
      </c>
    </row>
    <row r="3" spans="1:12" ht="15" customHeight="1" x14ac:dyDescent="0.2">
      <c r="A3" s="5"/>
      <c r="B3" s="5"/>
      <c r="C3" s="5"/>
      <c r="D3" s="5"/>
      <c r="E3" s="5"/>
      <c r="F3" s="5"/>
      <c r="G3" s="5"/>
      <c r="H3" s="5"/>
      <c r="I3" s="5"/>
    </row>
    <row r="4" spans="1:12" ht="15" customHeight="1" x14ac:dyDescent="0.2">
      <c r="A4" s="68"/>
      <c r="B4" s="71" t="s">
        <v>71</v>
      </c>
      <c r="C4" s="72" t="s">
        <v>0</v>
      </c>
      <c r="D4" s="72"/>
      <c r="E4" s="72"/>
      <c r="F4" s="72"/>
      <c r="G4" s="72"/>
      <c r="H4" s="73"/>
      <c r="I4" s="59" t="s">
        <v>72</v>
      </c>
    </row>
    <row r="5" spans="1:12" ht="15" customHeight="1" x14ac:dyDescent="0.2">
      <c r="A5" s="69"/>
      <c r="B5" s="71"/>
      <c r="C5" s="74" t="s">
        <v>73</v>
      </c>
      <c r="D5" s="71"/>
      <c r="E5" s="71"/>
      <c r="F5" s="75" t="s">
        <v>70</v>
      </c>
      <c r="G5" s="76"/>
      <c r="H5" s="74"/>
      <c r="I5" s="59"/>
    </row>
    <row r="6" spans="1:12" ht="45.6" x14ac:dyDescent="0.2">
      <c r="A6" s="70"/>
      <c r="B6" s="71"/>
      <c r="C6" s="31" t="s">
        <v>2</v>
      </c>
      <c r="D6" s="32" t="s">
        <v>32</v>
      </c>
      <c r="E6" s="32" t="s">
        <v>33</v>
      </c>
      <c r="F6" s="31" t="s">
        <v>2</v>
      </c>
      <c r="G6" s="32" t="s">
        <v>32</v>
      </c>
      <c r="H6" s="32" t="s">
        <v>33</v>
      </c>
      <c r="I6" s="59"/>
    </row>
    <row r="7" spans="1:12" ht="15" customHeight="1" x14ac:dyDescent="0.2">
      <c r="A7" s="33" t="s">
        <v>34</v>
      </c>
      <c r="B7" s="36" t="s">
        <v>35</v>
      </c>
      <c r="C7" s="38">
        <v>69577</v>
      </c>
      <c r="D7" s="39">
        <v>67934</v>
      </c>
      <c r="E7" s="40">
        <v>1643</v>
      </c>
      <c r="F7" s="41">
        <f>G7+H7</f>
        <v>60832</v>
      </c>
      <c r="G7" s="42">
        <v>59818</v>
      </c>
      <c r="H7" s="43">
        <v>1014</v>
      </c>
      <c r="I7" s="50">
        <f>F7/C7*100</f>
        <v>87.431191341966453</v>
      </c>
      <c r="J7" s="8"/>
      <c r="K7" s="11"/>
      <c r="L7" s="8"/>
    </row>
    <row r="8" spans="1:12" ht="15" customHeight="1" x14ac:dyDescent="0.2">
      <c r="A8" s="33" t="s">
        <v>36</v>
      </c>
      <c r="B8" s="37" t="s">
        <v>37</v>
      </c>
      <c r="C8" s="44">
        <v>2727</v>
      </c>
      <c r="D8" s="45">
        <v>2053</v>
      </c>
      <c r="E8" s="46">
        <v>674</v>
      </c>
      <c r="F8" s="47">
        <f t="shared" ref="F8:F19" si="0">G8+H8</f>
        <v>1901</v>
      </c>
      <c r="G8" s="48">
        <v>1583</v>
      </c>
      <c r="H8" s="49">
        <v>318</v>
      </c>
      <c r="I8" s="51">
        <f t="shared" ref="I8:I20" si="1">F8/C8*100</f>
        <v>69.710304363769708</v>
      </c>
      <c r="J8" s="8"/>
      <c r="K8" s="11"/>
      <c r="L8" s="8"/>
    </row>
    <row r="9" spans="1:12" ht="15" customHeight="1" x14ac:dyDescent="0.2">
      <c r="A9" s="33" t="s">
        <v>38</v>
      </c>
      <c r="B9" s="37" t="s">
        <v>39</v>
      </c>
      <c r="C9" s="44">
        <v>3484</v>
      </c>
      <c r="D9" s="45">
        <v>3276</v>
      </c>
      <c r="E9" s="46">
        <v>208</v>
      </c>
      <c r="F9" s="47">
        <f t="shared" si="0"/>
        <v>2509</v>
      </c>
      <c r="G9" s="48">
        <v>2389</v>
      </c>
      <c r="H9" s="49">
        <v>120</v>
      </c>
      <c r="I9" s="51">
        <f t="shared" si="1"/>
        <v>72.014925373134332</v>
      </c>
      <c r="J9" s="8"/>
      <c r="K9" s="11"/>
      <c r="L9" s="8"/>
    </row>
    <row r="10" spans="1:12" ht="15" customHeight="1" x14ac:dyDescent="0.2">
      <c r="A10" s="33" t="s">
        <v>40</v>
      </c>
      <c r="B10" s="37" t="s">
        <v>41</v>
      </c>
      <c r="C10" s="44">
        <v>880</v>
      </c>
      <c r="D10" s="45">
        <v>850</v>
      </c>
      <c r="E10" s="46">
        <v>30</v>
      </c>
      <c r="F10" s="47">
        <f t="shared" si="0"/>
        <v>486</v>
      </c>
      <c r="G10" s="48">
        <v>458</v>
      </c>
      <c r="H10" s="49">
        <v>28</v>
      </c>
      <c r="I10" s="52">
        <f t="shared" si="1"/>
        <v>55.227272727272727</v>
      </c>
      <c r="J10" s="8"/>
      <c r="K10" s="11"/>
      <c r="L10" s="8"/>
    </row>
    <row r="11" spans="1:12" ht="15" customHeight="1" x14ac:dyDescent="0.2">
      <c r="A11" s="34" t="s">
        <v>65</v>
      </c>
      <c r="B11" s="37" t="s">
        <v>42</v>
      </c>
      <c r="C11" s="44">
        <v>8361</v>
      </c>
      <c r="D11" s="45">
        <v>7887</v>
      </c>
      <c r="E11" s="46">
        <v>474</v>
      </c>
      <c r="F11" s="47">
        <f t="shared" si="0"/>
        <v>4036</v>
      </c>
      <c r="G11" s="48">
        <v>3709</v>
      </c>
      <c r="H11" s="49">
        <v>327</v>
      </c>
      <c r="I11" s="52">
        <f t="shared" si="1"/>
        <v>48.271737830403062</v>
      </c>
      <c r="J11" s="8"/>
      <c r="K11" s="11"/>
      <c r="L11" s="8"/>
    </row>
    <row r="12" spans="1:12" ht="15" customHeight="1" x14ac:dyDescent="0.2">
      <c r="A12" s="35" t="s">
        <v>43</v>
      </c>
      <c r="B12" s="37" t="s">
        <v>44</v>
      </c>
      <c r="C12" s="44">
        <v>1489</v>
      </c>
      <c r="D12" s="45">
        <v>1142</v>
      </c>
      <c r="E12" s="46">
        <v>347</v>
      </c>
      <c r="F12" s="47">
        <f t="shared" si="0"/>
        <v>1001</v>
      </c>
      <c r="G12" s="48">
        <v>765</v>
      </c>
      <c r="H12" s="49">
        <v>236</v>
      </c>
      <c r="I12" s="52">
        <f t="shared" si="1"/>
        <v>67.226326393552711</v>
      </c>
      <c r="J12" s="8"/>
      <c r="K12" s="11"/>
      <c r="L12" s="8"/>
    </row>
    <row r="13" spans="1:12" ht="15" customHeight="1" x14ac:dyDescent="0.2">
      <c r="A13" s="35" t="s">
        <v>45</v>
      </c>
      <c r="B13" s="37" t="s">
        <v>46</v>
      </c>
      <c r="C13" s="44">
        <v>6872</v>
      </c>
      <c r="D13" s="45">
        <v>6745</v>
      </c>
      <c r="E13" s="46">
        <v>127</v>
      </c>
      <c r="F13" s="47">
        <f t="shared" si="0"/>
        <v>3035</v>
      </c>
      <c r="G13" s="48">
        <v>2944</v>
      </c>
      <c r="H13" s="49">
        <v>91</v>
      </c>
      <c r="I13" s="52">
        <f t="shared" si="1"/>
        <v>44.164726426076832</v>
      </c>
      <c r="J13" s="8"/>
      <c r="K13" s="11"/>
      <c r="L13" s="8"/>
    </row>
    <row r="14" spans="1:12" ht="15" customHeight="1" x14ac:dyDescent="0.2">
      <c r="A14" s="33" t="s">
        <v>47</v>
      </c>
      <c r="B14" s="37" t="s">
        <v>48</v>
      </c>
      <c r="C14" s="44">
        <v>11451</v>
      </c>
      <c r="D14" s="45">
        <v>10780</v>
      </c>
      <c r="E14" s="46">
        <v>671</v>
      </c>
      <c r="F14" s="47">
        <f t="shared" si="0"/>
        <v>6626</v>
      </c>
      <c r="G14" s="48">
        <v>6271</v>
      </c>
      <c r="H14" s="49">
        <v>355</v>
      </c>
      <c r="I14" s="51">
        <f t="shared" si="1"/>
        <v>57.863942013797917</v>
      </c>
      <c r="J14" s="8"/>
      <c r="K14" s="11"/>
      <c r="L14" s="8"/>
    </row>
    <row r="15" spans="1:12" ht="15" customHeight="1" x14ac:dyDescent="0.2">
      <c r="A15" s="33" t="s">
        <v>49</v>
      </c>
      <c r="B15" s="37" t="s">
        <v>50</v>
      </c>
      <c r="C15" s="44">
        <v>375</v>
      </c>
      <c r="D15" s="45">
        <v>303</v>
      </c>
      <c r="E15" s="46">
        <v>72</v>
      </c>
      <c r="F15" s="47">
        <f t="shared" si="0"/>
        <v>230</v>
      </c>
      <c r="G15" s="48">
        <v>196</v>
      </c>
      <c r="H15" s="49">
        <v>34</v>
      </c>
      <c r="I15" s="51">
        <f t="shared" si="1"/>
        <v>61.333333333333329</v>
      </c>
      <c r="J15" s="8"/>
      <c r="K15" s="11"/>
      <c r="L15" s="8"/>
    </row>
    <row r="16" spans="1:12" ht="15" customHeight="1" x14ac:dyDescent="0.2">
      <c r="A16" s="33" t="s">
        <v>51</v>
      </c>
      <c r="B16" s="37" t="s">
        <v>52</v>
      </c>
      <c r="C16" s="44">
        <v>3348</v>
      </c>
      <c r="D16" s="45">
        <v>3334</v>
      </c>
      <c r="E16" s="46">
        <v>14</v>
      </c>
      <c r="F16" s="47">
        <f t="shared" si="0"/>
        <v>2538</v>
      </c>
      <c r="G16" s="48">
        <v>2531</v>
      </c>
      <c r="H16" s="49">
        <v>7</v>
      </c>
      <c r="I16" s="51">
        <f t="shared" si="1"/>
        <v>75.806451612903231</v>
      </c>
      <c r="J16" s="8"/>
      <c r="K16" s="11"/>
      <c r="L16" s="8"/>
    </row>
    <row r="17" spans="1:12" ht="15" customHeight="1" x14ac:dyDescent="0.2">
      <c r="A17" s="33" t="s">
        <v>53</v>
      </c>
      <c r="B17" s="37" t="s">
        <v>54</v>
      </c>
      <c r="C17" s="44">
        <v>1155</v>
      </c>
      <c r="D17" s="45">
        <v>821</v>
      </c>
      <c r="E17" s="46">
        <v>334</v>
      </c>
      <c r="F17" s="47">
        <f t="shared" si="0"/>
        <v>900</v>
      </c>
      <c r="G17" s="48">
        <v>688</v>
      </c>
      <c r="H17" s="49">
        <v>212</v>
      </c>
      <c r="I17" s="51">
        <f t="shared" si="1"/>
        <v>77.922077922077932</v>
      </c>
      <c r="J17" s="8"/>
      <c r="K17" s="11"/>
      <c r="L17" s="8"/>
    </row>
    <row r="18" spans="1:12" ht="15" customHeight="1" x14ac:dyDescent="0.2">
      <c r="A18" s="33" t="s">
        <v>55</v>
      </c>
      <c r="B18" s="37" t="s">
        <v>56</v>
      </c>
      <c r="C18" s="44">
        <v>2088</v>
      </c>
      <c r="D18" s="45">
        <v>2038</v>
      </c>
      <c r="E18" s="46">
        <v>50</v>
      </c>
      <c r="F18" s="47">
        <f t="shared" si="0"/>
        <v>2299</v>
      </c>
      <c r="G18" s="48">
        <v>2219</v>
      </c>
      <c r="H18" s="49">
        <v>80</v>
      </c>
      <c r="I18" s="51">
        <f t="shared" si="1"/>
        <v>110.10536398467433</v>
      </c>
      <c r="J18" s="8"/>
      <c r="K18" s="11"/>
      <c r="L18" s="8"/>
    </row>
    <row r="19" spans="1:12" ht="15" customHeight="1" x14ac:dyDescent="0.2">
      <c r="A19" s="33" t="s">
        <v>57</v>
      </c>
      <c r="B19" s="37" t="s">
        <v>58</v>
      </c>
      <c r="C19" s="44">
        <v>30675</v>
      </c>
      <c r="D19" s="45">
        <v>30540</v>
      </c>
      <c r="E19" s="46">
        <v>135</v>
      </c>
      <c r="F19" s="47">
        <f t="shared" si="0"/>
        <v>46651</v>
      </c>
      <c r="G19" s="48">
        <v>46541</v>
      </c>
      <c r="H19" s="49">
        <v>110</v>
      </c>
      <c r="I19" s="51">
        <f t="shared" si="1"/>
        <v>152.08149959250204</v>
      </c>
      <c r="J19" s="8"/>
      <c r="K19" s="11"/>
      <c r="L19" s="8"/>
    </row>
    <row r="20" spans="1:12" ht="15" customHeight="1" x14ac:dyDescent="0.2">
      <c r="A20" s="33" t="s">
        <v>59</v>
      </c>
      <c r="B20" s="37" t="s">
        <v>60</v>
      </c>
      <c r="C20" s="44">
        <v>54414</v>
      </c>
      <c r="D20" s="45">
        <v>54414</v>
      </c>
      <c r="E20" s="46" t="s">
        <v>61</v>
      </c>
      <c r="F20" s="47">
        <v>33732</v>
      </c>
      <c r="G20" s="48">
        <v>33732</v>
      </c>
      <c r="H20" s="49" t="s">
        <v>61</v>
      </c>
      <c r="I20" s="51">
        <f t="shared" si="1"/>
        <v>61.99139927224612</v>
      </c>
      <c r="J20" s="8"/>
      <c r="K20" s="11"/>
      <c r="L20" s="8"/>
    </row>
    <row r="21" spans="1:12" ht="15" customHeight="1" x14ac:dyDescent="0.2"/>
    <row r="22" spans="1:12" ht="15" customHeight="1" x14ac:dyDescent="0.2"/>
    <row r="23" spans="1:12" ht="15" customHeight="1" x14ac:dyDescent="0.2">
      <c r="A23" s="10" t="s">
        <v>31</v>
      </c>
    </row>
    <row r="24" spans="1:12" ht="15" customHeight="1" x14ac:dyDescent="0.2">
      <c r="A24" s="10" t="s">
        <v>67</v>
      </c>
    </row>
  </sheetData>
  <mergeCells count="6">
    <mergeCell ref="A4:A6"/>
    <mergeCell ref="B4:B6"/>
    <mergeCell ref="C4:H4"/>
    <mergeCell ref="I4:I6"/>
    <mergeCell ref="C5:E5"/>
    <mergeCell ref="F5:H5"/>
  </mergeCells>
  <pageMargins left="0.7" right="0.7" top="0.75" bottom="0.75" header="0.3" footer="0.3"/>
  <pageSetup paperSize="9" orientation="landscape" verticalDpi="598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059DC-4AAC-495E-86EA-74816247475A}">
  <dimension ref="A1:E18"/>
  <sheetViews>
    <sheetView workbookViewId="0">
      <selection activeCell="A2" sqref="A2"/>
    </sheetView>
  </sheetViews>
  <sheetFormatPr defaultColWidth="8.88671875" defaultRowHeight="11.4" x14ac:dyDescent="0.2"/>
  <cols>
    <col min="1" max="1" width="20.6640625" style="4" customWidth="1"/>
    <col min="2" max="4" width="15.6640625" style="4" customWidth="1"/>
    <col min="5" max="9" width="10.6640625" style="4" customWidth="1"/>
    <col min="10" max="16384" width="8.88671875" style="4"/>
  </cols>
  <sheetData>
    <row r="1" spans="1:5" ht="50.1" customHeight="1" x14ac:dyDescent="0.2"/>
    <row r="2" spans="1:5" s="3" customFormat="1" ht="15" customHeight="1" x14ac:dyDescent="0.25">
      <c r="A2" s="9" t="s">
        <v>69</v>
      </c>
    </row>
    <row r="3" spans="1:5" ht="15" customHeight="1" x14ac:dyDescent="0.2">
      <c r="A3" s="5"/>
      <c r="B3" s="5"/>
      <c r="C3" s="5"/>
      <c r="D3" s="5"/>
    </row>
    <row r="4" spans="1:5" ht="34.200000000000003" x14ac:dyDescent="0.2">
      <c r="A4" s="53"/>
      <c r="B4" s="12" t="s">
        <v>73</v>
      </c>
      <c r="C4" s="12" t="s">
        <v>70</v>
      </c>
      <c r="D4" s="54" t="s">
        <v>75</v>
      </c>
    </row>
    <row r="5" spans="1:5" ht="15" customHeight="1" x14ac:dyDescent="0.2">
      <c r="A5" s="55"/>
      <c r="B5" s="77" t="s">
        <v>62</v>
      </c>
      <c r="C5" s="77"/>
      <c r="D5" s="77"/>
    </row>
    <row r="6" spans="1:5" ht="15" customHeight="1" x14ac:dyDescent="0.2">
      <c r="A6" s="56" t="s">
        <v>63</v>
      </c>
      <c r="B6" s="24">
        <v>98262</v>
      </c>
      <c r="C6" s="27">
        <v>121499</v>
      </c>
      <c r="D6" s="57">
        <f>C6/B6*100</f>
        <v>123.64800227961979</v>
      </c>
      <c r="E6" s="7"/>
    </row>
    <row r="7" spans="1:5" ht="15" customHeight="1" x14ac:dyDescent="0.2">
      <c r="A7" s="56" t="s">
        <v>64</v>
      </c>
      <c r="B7" s="58">
        <v>1.1000000000000001</v>
      </c>
      <c r="C7" s="57">
        <v>1.4</v>
      </c>
      <c r="D7" s="57">
        <f>C7/B7*100</f>
        <v>127.27272727272725</v>
      </c>
      <c r="E7" s="7"/>
    </row>
    <row r="8" spans="1:5" ht="15" customHeight="1" x14ac:dyDescent="0.2">
      <c r="A8" s="1"/>
      <c r="B8" s="6"/>
      <c r="C8" s="2"/>
      <c r="D8" s="2"/>
    </row>
    <row r="9" spans="1:5" ht="15" customHeight="1" x14ac:dyDescent="0.2">
      <c r="A9" s="1"/>
      <c r="B9" s="6"/>
      <c r="C9" s="2"/>
      <c r="D9" s="2"/>
    </row>
    <row r="10" spans="1:5" ht="15" customHeight="1" x14ac:dyDescent="0.2">
      <c r="A10" s="10" t="s">
        <v>31</v>
      </c>
      <c r="B10" s="6"/>
      <c r="C10" s="2"/>
      <c r="D10" s="2"/>
    </row>
    <row r="11" spans="1:5" x14ac:dyDescent="0.2">
      <c r="A11" s="1"/>
      <c r="B11" s="6"/>
      <c r="C11" s="2"/>
      <c r="D11" s="2"/>
    </row>
    <row r="12" spans="1:5" x14ac:dyDescent="0.2">
      <c r="A12" s="1"/>
      <c r="B12" s="6"/>
      <c r="C12" s="2"/>
      <c r="D12" s="2"/>
    </row>
    <row r="13" spans="1:5" x14ac:dyDescent="0.2">
      <c r="A13" s="1"/>
      <c r="B13" s="6"/>
      <c r="C13" s="2"/>
      <c r="D13" s="2"/>
    </row>
    <row r="14" spans="1:5" x14ac:dyDescent="0.2">
      <c r="A14" s="1"/>
      <c r="B14" s="6"/>
      <c r="C14" s="2"/>
      <c r="D14" s="2"/>
    </row>
    <row r="15" spans="1:5" x14ac:dyDescent="0.2">
      <c r="A15" s="1"/>
      <c r="B15" s="6"/>
      <c r="C15" s="2"/>
      <c r="D15" s="2"/>
    </row>
    <row r="16" spans="1:5" x14ac:dyDescent="0.2">
      <c r="A16" s="1"/>
      <c r="B16" s="6"/>
      <c r="C16" s="2"/>
      <c r="D16" s="2"/>
    </row>
    <row r="17" spans="1:4" x14ac:dyDescent="0.2">
      <c r="A17" s="1"/>
      <c r="B17" s="6"/>
      <c r="C17" s="2"/>
      <c r="D17" s="2"/>
    </row>
    <row r="18" spans="1:4" x14ac:dyDescent="0.2">
      <c r="A18" s="1"/>
      <c r="B18" s="6"/>
      <c r="C18" s="2"/>
      <c r="D18" s="2"/>
    </row>
  </sheetData>
  <mergeCells count="1">
    <mergeCell ref="B5:D5"/>
  </mergeCells>
  <pageMargins left="0.7" right="0.7" top="0.75" bottom="0.75" header="0.3" footer="0.3"/>
  <pageSetup paperSize="9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T1</vt:lpstr>
      <vt:lpstr>T2</vt:lpstr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2026-03-26T09:27:00Z</dcterms:modified>
</cp:coreProperties>
</file>