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Projekti\DOCS\IR-Docs\2024\Obrasci\Web\"/>
    </mc:Choice>
  </mc:AlternateContent>
  <xr:revisionPtr revIDLastSave="0" documentId="13_ncr:1_{ADB4B284-B908-454E-9471-51082B4F369A}" xr6:coauthVersionLast="36" xr6:coauthVersionMax="47" xr10:uidLastSave="{00000000-0000-0000-0000-000000000000}"/>
  <workbookProtection workbookAlgorithmName="SHA-512" workbookHashValue="KgBaJvskOT5XQWoMgOeV2/Y5be8sZ5H+39cQ6jhAVQojEuAeF2zmTlUv1Z4D1CrT/I2FHkp43VajbciohX8GQA==" workbookSaltValue="4hjGJsbbFrBa9cV6YywfXQ==" workbookSpinCount="100000" lockStructure="1"/>
  <bookViews>
    <workbookView xWindow="28680" yWindow="-120" windowWidth="29040" windowHeight="15720" tabRatio="660" xr2:uid="{00000000-000D-0000-FFFF-FFFF00000000}"/>
  </bookViews>
  <sheets>
    <sheet name="General information" sheetId="2" r:id="rId1"/>
    <sheet name="Table 1" sheetId="5" r:id="rId2"/>
    <sheet name="Table 2" sheetId="6" r:id="rId3"/>
    <sheet name="Table 3" sheetId="7" r:id="rId4"/>
    <sheet name="Table 4" sheetId="8" r:id="rId5"/>
    <sheet name="Table 5" sheetId="9" r:id="rId6"/>
    <sheet name="Table 6" sheetId="10" r:id="rId7"/>
    <sheet name="Table 7" sheetId="11" r:id="rId8"/>
    <sheet name="Table 8" sheetId="12" r:id="rId9"/>
    <sheet name="Table 9" sheetId="13" r:id="rId10"/>
    <sheet name="Remarks and contact person" sheetId="3" r:id="rId11"/>
  </sheets>
  <definedNames>
    <definedName name="Index_Sheet_Kutools">#REF!</definedName>
    <definedName name="_xlnm.Print_Area" localSheetId="0">'General information'!$A$1:$M$32</definedName>
    <definedName name="_xlnm.Print_Area" localSheetId="10">'Remarks and contact person'!$A$1:$O$36</definedName>
    <definedName name="_xlnm.Print_Area" localSheetId="1">'Table 1'!$A$1:$L$19</definedName>
    <definedName name="_xlnm.Print_Area" localSheetId="2">'Table 2'!$A$1:$G$20</definedName>
    <definedName name="_xlnm.Print_Area" localSheetId="3">'Table 3'!$A$1:$Q$35</definedName>
    <definedName name="_xlnm.Print_Area" localSheetId="4">'Table 4'!$A$1:$Q$35</definedName>
    <definedName name="_xlnm.Print_Area" localSheetId="5">'Table 5'!$A$1:$G$20</definedName>
    <definedName name="_xlnm.Print_Area" localSheetId="6">'Table 6'!$A$1:$J$16</definedName>
    <definedName name="_xlnm.Print_Area" localSheetId="7">'Table 7'!$A$1:$G$23</definedName>
    <definedName name="_xlnm.Print_Area" localSheetId="8">'Table 8'!$A$1:$F$30</definedName>
    <definedName name="_xlnm.Print_Area" localSheetId="9">'Table 9'!$A$1:$N$41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5" l="1"/>
  <c r="M11" i="13" l="1"/>
  <c r="C33" i="8"/>
  <c r="D33" i="8"/>
  <c r="D32" i="8"/>
  <c r="C32" i="8"/>
  <c r="C20" i="8"/>
  <c r="D20" i="8"/>
  <c r="D19" i="8"/>
  <c r="C19" i="8"/>
  <c r="C33" i="7"/>
  <c r="D33" i="7"/>
  <c r="D32" i="7"/>
  <c r="C32" i="7"/>
  <c r="C20" i="7"/>
  <c r="D20" i="7"/>
  <c r="D19" i="7"/>
  <c r="C19" i="7"/>
  <c r="G40" i="13"/>
  <c r="F40" i="13"/>
  <c r="F13" i="13"/>
  <c r="G13" i="13"/>
  <c r="F14" i="13"/>
  <c r="G14" i="13"/>
  <c r="F15" i="13"/>
  <c r="G15" i="13"/>
  <c r="F16" i="13"/>
  <c r="G16" i="13"/>
  <c r="F17" i="13"/>
  <c r="G17" i="13"/>
  <c r="F18" i="13"/>
  <c r="G18" i="13"/>
  <c r="F19" i="13"/>
  <c r="G19" i="13"/>
  <c r="F20" i="13"/>
  <c r="G20" i="13"/>
  <c r="F21" i="13"/>
  <c r="G21" i="13"/>
  <c r="F22" i="13"/>
  <c r="G22" i="13"/>
  <c r="F23" i="13"/>
  <c r="G23" i="13"/>
  <c r="F24" i="13"/>
  <c r="G24" i="13"/>
  <c r="F25" i="13"/>
  <c r="G25" i="13"/>
  <c r="F26" i="13"/>
  <c r="G26" i="13"/>
  <c r="F27" i="13"/>
  <c r="G27" i="13"/>
  <c r="F28" i="13"/>
  <c r="G28" i="13"/>
  <c r="F29" i="13"/>
  <c r="G29" i="13"/>
  <c r="F30" i="13"/>
  <c r="G30" i="13"/>
  <c r="F31" i="13"/>
  <c r="G31" i="13"/>
  <c r="F32" i="13"/>
  <c r="G32" i="13"/>
  <c r="F33" i="13"/>
  <c r="G33" i="13"/>
  <c r="F34" i="13"/>
  <c r="G34" i="13"/>
  <c r="F35" i="13"/>
  <c r="G35" i="13"/>
  <c r="F36" i="13"/>
  <c r="G36" i="13"/>
  <c r="F37" i="13"/>
  <c r="G37" i="13"/>
  <c r="F38" i="13"/>
  <c r="G38" i="13"/>
  <c r="F39" i="13"/>
  <c r="G39" i="13"/>
  <c r="G12" i="13"/>
  <c r="F12" i="13"/>
  <c r="L11" i="13"/>
  <c r="K11" i="13"/>
  <c r="J11" i="13"/>
  <c r="I11" i="13"/>
  <c r="H11" i="13"/>
  <c r="E5" i="12"/>
  <c r="E17" i="11"/>
  <c r="E12" i="11"/>
  <c r="E6" i="11"/>
  <c r="D7" i="10"/>
  <c r="C7" i="10"/>
  <c r="F8" i="9"/>
  <c r="E8" i="9"/>
  <c r="D8" i="9"/>
  <c r="C8" i="9"/>
  <c r="P23" i="8"/>
  <c r="O23" i="8"/>
  <c r="N23" i="8"/>
  <c r="M23" i="8"/>
  <c r="L24" i="8"/>
  <c r="L23" i="8"/>
  <c r="K24" i="8"/>
  <c r="K23" i="8"/>
  <c r="J24" i="8"/>
  <c r="J23" i="8" s="1"/>
  <c r="I24" i="8"/>
  <c r="I23" i="8"/>
  <c r="H24" i="8"/>
  <c r="H23" i="8" s="1"/>
  <c r="G24" i="8"/>
  <c r="G23" i="8"/>
  <c r="F24" i="8"/>
  <c r="F23" i="8"/>
  <c r="E24" i="8"/>
  <c r="E23" i="8"/>
  <c r="D34" i="8"/>
  <c r="C34" i="8"/>
  <c r="C26" i="8"/>
  <c r="D26" i="8"/>
  <c r="C27" i="8"/>
  <c r="D27" i="8"/>
  <c r="C28" i="8"/>
  <c r="D28" i="8"/>
  <c r="C29" i="8"/>
  <c r="D29" i="8"/>
  <c r="C30" i="8"/>
  <c r="D30" i="8"/>
  <c r="C31" i="8"/>
  <c r="D31" i="8"/>
  <c r="D25" i="8"/>
  <c r="C25" i="8"/>
  <c r="P10" i="8"/>
  <c r="O10" i="8"/>
  <c r="N10" i="8"/>
  <c r="M10" i="8"/>
  <c r="L11" i="8"/>
  <c r="L10" i="8" s="1"/>
  <c r="K11" i="8"/>
  <c r="K10" i="8" s="1"/>
  <c r="J11" i="8"/>
  <c r="J10" i="8" s="1"/>
  <c r="I11" i="8"/>
  <c r="I10" i="8" s="1"/>
  <c r="H11" i="8"/>
  <c r="H10" i="8" s="1"/>
  <c r="G11" i="8"/>
  <c r="G10" i="8" s="1"/>
  <c r="F11" i="8"/>
  <c r="F10" i="8" s="1"/>
  <c r="E11" i="8"/>
  <c r="E10" i="8" s="1"/>
  <c r="D21" i="8"/>
  <c r="C21" i="8"/>
  <c r="C13" i="8"/>
  <c r="D13" i="8"/>
  <c r="C14" i="8"/>
  <c r="D14" i="8"/>
  <c r="C15" i="8"/>
  <c r="D15" i="8"/>
  <c r="C16" i="8"/>
  <c r="D16" i="8"/>
  <c r="C17" i="8"/>
  <c r="D17" i="8"/>
  <c r="C18" i="8"/>
  <c r="D18" i="8"/>
  <c r="D12" i="8"/>
  <c r="C12" i="8"/>
  <c r="P23" i="7"/>
  <c r="O23" i="7"/>
  <c r="N23" i="7"/>
  <c r="M23" i="7"/>
  <c r="L24" i="7"/>
  <c r="L23" i="7" s="1"/>
  <c r="K24" i="7"/>
  <c r="K23" i="7" s="1"/>
  <c r="J24" i="7"/>
  <c r="J23" i="7" s="1"/>
  <c r="I24" i="7"/>
  <c r="I23" i="7" s="1"/>
  <c r="H24" i="7"/>
  <c r="H23" i="7" s="1"/>
  <c r="G24" i="7"/>
  <c r="G23" i="7" s="1"/>
  <c r="F24" i="7"/>
  <c r="F23" i="7" s="1"/>
  <c r="E24" i="7"/>
  <c r="E23" i="7" s="1"/>
  <c r="D34" i="7"/>
  <c r="C34" i="7"/>
  <c r="C26" i="7"/>
  <c r="D26" i="7"/>
  <c r="C27" i="7"/>
  <c r="D27" i="7"/>
  <c r="C28" i="7"/>
  <c r="D28" i="7"/>
  <c r="C29" i="7"/>
  <c r="D29" i="7"/>
  <c r="C30" i="7"/>
  <c r="D30" i="7"/>
  <c r="C31" i="7"/>
  <c r="D31" i="7"/>
  <c r="D25" i="7"/>
  <c r="C25" i="7"/>
  <c r="P10" i="7"/>
  <c r="O10" i="7"/>
  <c r="N10" i="7"/>
  <c r="M10" i="7"/>
  <c r="L11" i="7"/>
  <c r="L10" i="7" s="1"/>
  <c r="K11" i="7"/>
  <c r="K10" i="7" s="1"/>
  <c r="J11" i="7"/>
  <c r="J10" i="7" s="1"/>
  <c r="I11" i="7"/>
  <c r="I10" i="7" s="1"/>
  <c r="H11" i="7"/>
  <c r="H10" i="7" s="1"/>
  <c r="G11" i="7"/>
  <c r="G10" i="7"/>
  <c r="F11" i="7"/>
  <c r="F10" i="7" s="1"/>
  <c r="E11" i="7"/>
  <c r="E10" i="7" s="1"/>
  <c r="D21" i="7"/>
  <c r="C21" i="7"/>
  <c r="C13" i="7"/>
  <c r="D13" i="7"/>
  <c r="C14" i="7"/>
  <c r="D14" i="7"/>
  <c r="C15" i="7"/>
  <c r="D15" i="7"/>
  <c r="C16" i="7"/>
  <c r="D16" i="7"/>
  <c r="C17" i="7"/>
  <c r="D17" i="7"/>
  <c r="C18" i="7"/>
  <c r="D18" i="7"/>
  <c r="D12" i="7"/>
  <c r="C12" i="7"/>
  <c r="F9" i="6"/>
  <c r="F8" i="6" s="1"/>
  <c r="E9" i="6"/>
  <c r="E8" i="6"/>
  <c r="D9" i="6"/>
  <c r="D8" i="6"/>
  <c r="C9" i="6"/>
  <c r="C8" i="6" s="1"/>
  <c r="L8" i="5"/>
  <c r="L7" i="5" s="1"/>
  <c r="K8" i="5"/>
  <c r="K7" i="5" s="1"/>
  <c r="J8" i="5"/>
  <c r="J7" i="5" s="1"/>
  <c r="I8" i="5"/>
  <c r="I7" i="5"/>
  <c r="H8" i="5"/>
  <c r="H7" i="5" s="1"/>
  <c r="G8" i="5"/>
  <c r="G7" i="5" s="1"/>
  <c r="F18" i="5"/>
  <c r="E18" i="5"/>
  <c r="E10" i="5"/>
  <c r="F10" i="5"/>
  <c r="E11" i="5"/>
  <c r="F11" i="5"/>
  <c r="E12" i="5"/>
  <c r="F12" i="5"/>
  <c r="E13" i="5"/>
  <c r="F13" i="5"/>
  <c r="E14" i="5"/>
  <c r="F14" i="5"/>
  <c r="E15" i="5"/>
  <c r="F15" i="5"/>
  <c r="E16" i="5"/>
  <c r="F16" i="5"/>
  <c r="E17" i="5"/>
  <c r="F17" i="5"/>
  <c r="F9" i="5"/>
  <c r="E9" i="5"/>
  <c r="D18" i="5"/>
  <c r="C18" i="5"/>
  <c r="C10" i="5"/>
  <c r="D10" i="5"/>
  <c r="C11" i="5"/>
  <c r="D11" i="5"/>
  <c r="C12" i="5"/>
  <c r="D12" i="5"/>
  <c r="C13" i="5"/>
  <c r="D13" i="5"/>
  <c r="C14" i="5"/>
  <c r="D14" i="5"/>
  <c r="C15" i="5"/>
  <c r="D15" i="5"/>
  <c r="C16" i="5"/>
  <c r="D16" i="5"/>
  <c r="C17" i="5"/>
  <c r="D17" i="5"/>
  <c r="D9" i="5"/>
  <c r="C9" i="5"/>
  <c r="E5" i="11" l="1"/>
  <c r="F11" i="13"/>
  <c r="G11" i="13"/>
  <c r="D24" i="8"/>
  <c r="D23" i="8" s="1"/>
  <c r="C24" i="8"/>
  <c r="C23" i="8" s="1"/>
  <c r="D11" i="8"/>
  <c r="D10" i="8" s="1"/>
  <c r="C11" i="8"/>
  <c r="C10" i="8" s="1"/>
  <c r="C24" i="7"/>
  <c r="D24" i="7"/>
  <c r="D23" i="7" s="1"/>
  <c r="C23" i="7"/>
  <c r="D11" i="7"/>
  <c r="D10" i="7"/>
  <c r="C11" i="7"/>
  <c r="C10" i="7" s="1"/>
  <c r="E8" i="5"/>
  <c r="E7" i="5" s="1"/>
  <c r="D8" i="5"/>
  <c r="D7" i="5" s="1"/>
  <c r="C8" i="5"/>
  <c r="C7" i="5" s="1"/>
  <c r="F8" i="5"/>
  <c r="F7" i="5" s="1"/>
  <c r="O1" i="2" l="1"/>
  <c r="A1" i="2" s="1"/>
</calcChain>
</file>

<file path=xl/sharedStrings.xml><?xml version="1.0" encoding="utf-8"?>
<sst xmlns="http://schemas.openxmlformats.org/spreadsheetml/2006/main" count="576" uniqueCount="368">
  <si>
    <t>01 Zagrebačka županija</t>
  </si>
  <si>
    <t>02 Krapinsko-zagorska županija</t>
  </si>
  <si>
    <t>03 Sisačko-moslavačka županija</t>
  </si>
  <si>
    <t>04 Karlovačka županija</t>
  </si>
  <si>
    <t>05 Varaždinska županija</t>
  </si>
  <si>
    <t>06 Koprivničko-križevačka županija</t>
  </si>
  <si>
    <t>07 Bjelovarsko-bilogorska županija</t>
  </si>
  <si>
    <t>08 Primorsko-goranska županija</t>
  </si>
  <si>
    <t>09 Ličko-senjska županija</t>
  </si>
  <si>
    <t>10 Virovitičko-podravska županija</t>
  </si>
  <si>
    <t>11 Požeško-slavonska županija</t>
  </si>
  <si>
    <t>12 Brodsko-posavska županija</t>
  </si>
  <si>
    <t>OIB</t>
  </si>
  <si>
    <t>13 Zadarska županija</t>
  </si>
  <si>
    <t>14 Osječko-baranjska županija</t>
  </si>
  <si>
    <t>15 Šibensko-kninska županija</t>
  </si>
  <si>
    <t>16 Vukovarsko-srijemska županija</t>
  </si>
  <si>
    <t>DPS</t>
  </si>
  <si>
    <t>17 Splitsko-dalmatinska županija</t>
  </si>
  <si>
    <t>18 Istarska županija</t>
  </si>
  <si>
    <t>19 Dubrovačko-neretvanska županija</t>
  </si>
  <si>
    <t>20 Međimurska županija</t>
  </si>
  <si>
    <t>01</t>
  </si>
  <si>
    <t>02</t>
  </si>
  <si>
    <t>03</t>
  </si>
  <si>
    <t>UKUPNO (14 + 22 + 23 + 24)</t>
  </si>
  <si>
    <t>04</t>
  </si>
  <si>
    <t>05</t>
  </si>
  <si>
    <t>25 – 29</t>
  </si>
  <si>
    <t>30 – 34</t>
  </si>
  <si>
    <t>35 – 39</t>
  </si>
  <si>
    <t>40 – 44</t>
  </si>
  <si>
    <t>45 – 49</t>
  </si>
  <si>
    <t>50 – 54</t>
  </si>
  <si>
    <t>55 – 59</t>
  </si>
  <si>
    <t>60 – 64</t>
  </si>
  <si>
    <t>65 – 69</t>
  </si>
  <si>
    <t>06</t>
  </si>
  <si>
    <t>07</t>
  </si>
  <si>
    <t>Svega (03 + 05 + 06 + 07)</t>
  </si>
  <si>
    <t>08</t>
  </si>
  <si>
    <t>09</t>
  </si>
  <si>
    <t>ZUPP</t>
  </si>
  <si>
    <t>21 Grad Zagreb</t>
  </si>
  <si>
    <t>24D3</t>
  </si>
  <si>
    <t>R E P U B L I C  O F  C R O A T I A
CROATIAN BUREAU OF STATISTICS</t>
  </si>
  <si>
    <t>10 000 Zagreb, Ilica 3
Website: https://dzs.gov.hr/en</t>
  </si>
  <si>
    <t>The Croatian Bureau of Statistics will use the data in accordance with the provisions of Regulation (EC) No. 223/2009 on European Statistics and of the Official Statistics Act relating to the use, dissemination, confidentiality and protection of statistical data, and in accordance with the provisions of the General Data Protection Regulation (Regulation (EU) 2016/679).</t>
  </si>
  <si>
    <t>According to the Act, all data collected through this survey are confidential and are published exclusively as aggregate data, used for the purpose of official statistics, and their use for any other purposes is not permitted.</t>
  </si>
  <si>
    <t>Type of business</t>
  </si>
  <si>
    <t>Period</t>
  </si>
  <si>
    <t>Year</t>
  </si>
  <si>
    <t>(Reporting unit serial number)</t>
  </si>
  <si>
    <t>1. DATA ON THE UNIT FOR WHICH THE REPORT IS SUBMITTED</t>
  </si>
  <si>
    <t>b) County</t>
  </si>
  <si>
    <t>City/municipality</t>
  </si>
  <si>
    <t xml:space="preserve"> Settlement</t>
  </si>
  <si>
    <t>Street and number</t>
  </si>
  <si>
    <t>OF WHICH WOMEN:</t>
  </si>
  <si>
    <t>Serial number</t>
  </si>
  <si>
    <t>Number of persons</t>
  </si>
  <si>
    <t>Full-time equivalent</t>
  </si>
  <si>
    <t>All
(7 + 9)</t>
  </si>
  <si>
    <t>Women
(8 + 10)</t>
  </si>
  <si>
    <t>All
(7 + 11)</t>
  </si>
  <si>
    <t>Women
(8 + 12)</t>
  </si>
  <si>
    <t>All</t>
  </si>
  <si>
    <t>Women</t>
  </si>
  <si>
    <t>TOTAL (02 + 10 + 11 + 12)</t>
  </si>
  <si>
    <t>Teaching positions</t>
  </si>
  <si>
    <t>Doctoral students/assistants</t>
  </si>
  <si>
    <t>Expert associates</t>
  </si>
  <si>
    <t>Technicians</t>
  </si>
  <si>
    <t>Other supporting staff</t>
  </si>
  <si>
    <r>
      <t xml:space="preserve">Each person employed in research and development activity is counted </t>
    </r>
    <r>
      <rPr>
        <u/>
        <sz val="10"/>
        <rFont val="Arial"/>
        <family val="2"/>
        <charset val="238"/>
      </rPr>
      <t>only once</t>
    </r>
    <r>
      <rPr>
        <sz val="10"/>
        <rFont val="Arial"/>
        <family val="2"/>
        <charset val="238"/>
      </rPr>
      <t>, regardless of the number of participations in research and development projects.</t>
    </r>
  </si>
  <si>
    <t>In columns 7 and 8, show those employees who work full-time in research and development (persons who worked more than 90% of their working time in R&amp;D throughout the year).</t>
  </si>
  <si>
    <t>In columns 9, 10, 11 and 12, show those employees who worked in R&amp;D less than full time (more than 10% and less than 90%).</t>
  </si>
  <si>
    <r>
      <rPr>
        <b/>
        <sz val="10"/>
        <rFont val="Arial"/>
        <family val="2"/>
        <charset val="238"/>
      </rPr>
      <t>Researchers</t>
    </r>
    <r>
      <rPr>
        <sz val="10"/>
        <rFont val="Arial"/>
        <family val="2"/>
        <charset val="238"/>
      </rPr>
      <t xml:space="preserve"> are professionals engaged in the conception or creation of new knowledge. They conduct research and improve or develop concepts, theories, models, techniques instrumentation, software or operational methods. Show researchers in line 02. Include managerial staff (managers) here if they are involved in planning and directing the scientific and technical aspects of the researchers' work. Their position in the R&amp;D unit is usually equal to or higher than that of the persons directly employed as researchers.</t>
    </r>
  </si>
  <si>
    <r>
      <rPr>
        <b/>
        <sz val="10"/>
        <rFont val="Arial"/>
        <family val="2"/>
        <charset val="238"/>
      </rPr>
      <t>Doctoral students</t>
    </r>
    <r>
      <rPr>
        <sz val="10"/>
        <rFont val="Arial"/>
        <family val="2"/>
        <charset val="238"/>
      </rPr>
      <t xml:space="preserve"> are persons enrolled in postgraduate university (doctoral) studies. In Table 1, show only those doctoral students who are employed by your reporting unit and are involved in its R&amp;D projects or activities and who receive compensation for their R&amp;D work in the form of a salary or some other type of financial support.</t>
    </r>
  </si>
  <si>
    <r>
      <rPr>
        <b/>
        <sz val="10"/>
        <rFont val="Arial"/>
        <family val="2"/>
        <charset val="238"/>
      </rPr>
      <t xml:space="preserve">Expert associates </t>
    </r>
    <r>
      <rPr>
        <sz val="10"/>
        <rFont val="Arial"/>
        <family val="2"/>
        <charset val="238"/>
      </rPr>
      <t>are persons with higher education employed to perform expert jobs (librarians, IT professionals, information specialists, etc.), who participate in the scientific and research and R&amp;D work, but are not the managers of R&amp;D projects. Show them in line 10.</t>
    </r>
  </si>
  <si>
    <r>
      <rPr>
        <b/>
        <sz val="10"/>
        <rFont val="Arial"/>
        <family val="2"/>
        <charset val="238"/>
      </rPr>
      <t xml:space="preserve">Technicians and equivalent staff </t>
    </r>
    <r>
      <rPr>
        <sz val="10"/>
        <rFont val="Arial"/>
        <family val="2"/>
        <charset val="238"/>
      </rPr>
      <t>are persons whose main tasks require technical knowledge and experience in one or more fields of engineering, the physical and life sciences, or the social sciences, humanities and the arts. They participate in R&amp;D by performing scientific and technical tasks involving the application of concepts, operational methods and the use of research equipment, normally under the supervision of researchers. The level of professional education is usually secondary, and may be vocational or university, depending on the standardization of technical tasks. Show technical personnel in line 11.</t>
    </r>
  </si>
  <si>
    <r>
      <rPr>
        <b/>
        <sz val="10"/>
        <rFont val="Arial"/>
        <family val="2"/>
        <charset val="238"/>
      </rPr>
      <t xml:space="preserve">Other supporting staff </t>
    </r>
    <r>
      <rPr>
        <sz val="10"/>
        <rFont val="Arial"/>
        <family val="2"/>
        <charset val="238"/>
      </rPr>
      <t>are employees who perform all the activities that directly contribute to the R&amp;D performance, and which are not performed by researchers or technicians and expert associates. These activities include secretarial and other administrative tasks, the management of materials or equipment required for the R&amp;D project implementation, supporting activities related to R&amp;D such as planning, information and financial support, legal services, assistance in the assembly, adjustment, maintenance and repair of scientific equipment and instruments. Managerial and administrative staff who mainly deal with financial and personnel issues and general administration are also included, if their activities are directly related to R&amp;D projects.</t>
    </r>
  </si>
  <si>
    <t>Restaurant employees, couriers, cleaners and security guards are exempt, although their salaries are included in other current expenses when reporting expenditures for research and development activities.</t>
  </si>
  <si>
    <r>
      <rPr>
        <b/>
        <sz val="10"/>
        <rFont val="Arial"/>
        <family val="2"/>
        <charset val="238"/>
      </rPr>
      <t xml:space="preserve">Full-time equivalent (FTE) </t>
    </r>
    <r>
      <rPr>
        <sz val="10"/>
        <rFont val="Arial"/>
        <family val="2"/>
        <charset val="238"/>
      </rPr>
      <t>is the number of people employed in research and development activities who work less than full-time (less than 90% and more than 10% of full-time) in the field of research and development, converted to the number of full-time employees.</t>
    </r>
  </si>
  <si>
    <t>E.g. research and development work can be the main activity of employees (e.g. laboratory workers) or their additional activity that they do not perform full-time (e.g. university professors and doctoral students). If we were to count only persons who are fully employed in research and development activities, we would not include all personnel working in that area. On the other hand, the inclusion of all individuals who additionally work in the field of research and development would be an overestimation of personnel potential. That is why the number of people involved in research and development activity must be expressed using the full-time equivalent, which represents their real contribution to that area.</t>
  </si>
  <si>
    <r>
      <t xml:space="preserve">Show all data in columns 11 and 12 as a </t>
    </r>
    <r>
      <rPr>
        <b/>
        <sz val="10"/>
        <rFont val="Arial"/>
        <family val="2"/>
        <charset val="238"/>
      </rPr>
      <t>decimal number with one decimal place</t>
    </r>
    <r>
      <rPr>
        <sz val="10"/>
        <rFont val="Arial"/>
        <family val="2"/>
        <charset val="238"/>
      </rPr>
      <t>.</t>
    </r>
  </si>
  <si>
    <t>Instructions and examples for filling in the data in columns 11 and 12 on full-time equivalent (FTE):</t>
  </si>
  <si>
    <t>Persons employed in R&amp;D less than full-time (less than 90% and more than 10%)</t>
  </si>
  <si>
    <t>Number of employees</t>
  </si>
  <si>
    <t>Full-time equivalent (FTE)</t>
  </si>
  <si>
    <t>Total:</t>
  </si>
  <si>
    <t>Research and development employees are persons employed in the reporting unit who contribute to its research and development (R&amp;D) activities:</t>
  </si>
  <si>
    <r>
      <rPr>
        <b/>
        <sz val="10"/>
        <rFont val="Arial"/>
        <family val="2"/>
        <charset val="238"/>
      </rPr>
      <t xml:space="preserve">Doctoral students </t>
    </r>
    <r>
      <rPr>
        <sz val="10"/>
        <rFont val="Arial"/>
        <family val="2"/>
        <charset val="238"/>
      </rPr>
      <t>are persons enrolled in postgraduate university (doctoral) studies. In Table 2, show only those doctoral students who actively participate in the R&amp;D of your reporting unit, but do not receive compensation/salary from it (they do not receive compensation/salary at all or they receive it from an external source).</t>
    </r>
  </si>
  <si>
    <r>
      <rPr>
        <b/>
        <sz val="10"/>
        <rFont val="Arial"/>
        <family val="2"/>
        <charset val="238"/>
      </rPr>
      <t>IMPORTANT:</t>
    </r>
    <r>
      <rPr>
        <sz val="10"/>
        <rFont val="Arial"/>
        <family val="2"/>
        <charset val="238"/>
      </rPr>
      <t xml:space="preserve"> Include all persons engaged in research and development in your reporting unit, regardless of whether these persons are employees of another institution (e.g. faculty, institute) or not.</t>
    </r>
  </si>
  <si>
    <t>IMPORTANT: Please DO NOT include individuals engaged in teaching (only include individuals who have actively participated in research and development).</t>
  </si>
  <si>
    <t>Included are persons who perform scientific or technical services for their employer to the reporting unit, self-employed experts working as R&amp;D consultants, as well as hired workers if they directly contribute to the research and development of the reporting unit. A special type of R&amp;D employee is elected professor emeritus who should be shown in this table if they are actively involved in the research and development of your reporting unit.</t>
  </si>
  <si>
    <t xml:space="preserve">Persons engaged in R&amp;D on the basis of a CA or AC </t>
  </si>
  <si>
    <t>Total</t>
  </si>
  <si>
    <t>Educational attainment</t>
  </si>
  <si>
    <t>Doctorate</t>
  </si>
  <si>
    <t>Undergraduate professional study and undergraduate university study (duration 3 - 4 years)</t>
  </si>
  <si>
    <t>"Short cycle" professional study
(less than 3 years)</t>
  </si>
  <si>
    <t>Secondary education (vocational, general and artistic education)</t>
  </si>
  <si>
    <t>Primary education</t>
  </si>
  <si>
    <t>TOTAL (14 + 22 + 23 + 24)</t>
  </si>
  <si>
    <t>Researchers</t>
  </si>
  <si>
    <t>TOTAL (02 – 12)</t>
  </si>
  <si>
    <t>70 and more</t>
  </si>
  <si>
    <r>
      <t xml:space="preserve">In Table 5, classify </t>
    </r>
    <r>
      <rPr>
        <b/>
        <sz val="10"/>
        <rFont val="Arial"/>
        <family val="2"/>
        <charset val="238"/>
      </rPr>
      <t>researchers</t>
    </r>
    <r>
      <rPr>
        <sz val="10"/>
        <rFont val="Arial"/>
        <family val="2"/>
        <charset val="238"/>
      </rPr>
      <t xml:space="preserve"> who worked in the field of R&amp;D full-time or less than full-time by age group.</t>
    </r>
  </si>
  <si>
    <t>The number of researchers in row 01 in columns 3 and 4 of this table must match the number of researchers in row 02 in columns 7 and 8 of Table 1.</t>
  </si>
  <si>
    <t>The number of researchers in row 01 in columns 5 and 6 of this table must match the number of researchers in row 02 in columns 9 and 10 of Table 1.</t>
  </si>
  <si>
    <t>TOTAL (02 – 09)</t>
  </si>
  <si>
    <t>Croatia</t>
  </si>
  <si>
    <t>EU member states</t>
  </si>
  <si>
    <t>Other European countries</t>
  </si>
  <si>
    <t>North America</t>
  </si>
  <si>
    <t>Central and South America</t>
  </si>
  <si>
    <t>Asia</t>
  </si>
  <si>
    <t>Africa</t>
  </si>
  <si>
    <t>Other</t>
  </si>
  <si>
    <t>The number of researchers in row 01 in columns 3 and 4 must be equal to the number of researchers in row 02 in columns 3 and 4 in Table 1.</t>
  </si>
  <si>
    <t>R&amp;D expenditures</t>
  </si>
  <si>
    <t>Total R&amp;D expenditures (02 + 08 + 13)</t>
  </si>
  <si>
    <t>Labour costs and employee benefits costs</t>
  </si>
  <si>
    <t>Other current costs</t>
  </si>
  <si>
    <t>Capital expenditures</t>
  </si>
  <si>
    <t>Gross salaries and gross salary benefits for all employees in the R&amp;D sector  (GS1)</t>
  </si>
  <si>
    <t>Of this, the researchers' gross salaries and benefits</t>
  </si>
  <si>
    <t>Social contributions paid by the employer (indirect and direct)</t>
  </si>
  <si>
    <t>Education costs</t>
  </si>
  <si>
    <t>Other labour costs</t>
  </si>
  <si>
    <t>Total (09 – 12)</t>
  </si>
  <si>
    <t>Material costs</t>
  </si>
  <si>
    <t>Procurement of R&amp;D-related services</t>
  </si>
  <si>
    <r>
      <t xml:space="preserve">Total (14 </t>
    </r>
    <r>
      <rPr>
        <b/>
        <sz val="9"/>
        <rFont val="Calibri"/>
        <family val="2"/>
      </rPr>
      <t>‒</t>
    </r>
    <r>
      <rPr>
        <b/>
        <sz val="9"/>
        <rFont val="Arial"/>
        <family val="2"/>
        <charset val="238"/>
      </rPr>
      <t xml:space="preserve"> 18)</t>
    </r>
  </si>
  <si>
    <t>Land and buildings</t>
  </si>
  <si>
    <t>Patents, licenses, studies and projects</t>
  </si>
  <si>
    <r>
      <rPr>
        <b/>
        <sz val="10"/>
        <rFont val="Arial"/>
        <family val="2"/>
        <charset val="238"/>
      </rPr>
      <t xml:space="preserve">Depreciation </t>
    </r>
    <r>
      <rPr>
        <sz val="10"/>
        <rFont val="Arial"/>
        <family val="2"/>
        <charset val="238"/>
      </rPr>
      <t>should be excluded from the measurement of research and development expenditures (intramural expenditures).</t>
    </r>
  </si>
  <si>
    <t>Estimate the share of research and development investment expenditures based on the intended use of individual items.</t>
  </si>
  <si>
    <t>Capital expenditures:</t>
  </si>
  <si>
    <r>
      <rPr>
        <b/>
        <sz val="10"/>
        <rFont val="Arial"/>
        <family val="2"/>
        <charset val="238"/>
      </rPr>
      <t xml:space="preserve">Land and buildings: </t>
    </r>
    <r>
      <rPr>
        <sz val="10"/>
        <rFont val="Arial"/>
        <family val="2"/>
        <charset val="238"/>
      </rPr>
      <t>land purchased for use in research and development and buildings constructed or purchased for use in research and development, including major improvements, alterations or repairs.</t>
    </r>
  </si>
  <si>
    <t>Other current expenses:</t>
  </si>
  <si>
    <t>Estimate the share of research and development in other current expenses based on the intended use of the individual items. If this is not feasible, use the same criteria as for labor and employee compensation costs or your own estimate.</t>
  </si>
  <si>
    <t>Sources of funds</t>
  </si>
  <si>
    <t>Financial resources spent on R&amp;D by sources – total (02 to 25 excluding 03, 05, 11 i 17)</t>
  </si>
  <si>
    <t>Funds from business entities</t>
  </si>
  <si>
    <t>State budget funds for R&amp;D</t>
  </si>
  <si>
    <t>Financial resources from abroad</t>
  </si>
  <si>
    <t>Financial resources from Croatia</t>
  </si>
  <si>
    <t>Funds from other ministries</t>
  </si>
  <si>
    <t>Funds from the Croatian Science Foundation</t>
  </si>
  <si>
    <t>Funds from state institutes, agencies, funds, offices</t>
  </si>
  <si>
    <t>of which: funds from HAMAG-BICRO</t>
  </si>
  <si>
    <t>Funds from extra-budgetary users of the state budget</t>
  </si>
  <si>
    <t>Funds from the budgets of counties, cities and municipalities</t>
  </si>
  <si>
    <t>Funds from universities and other institutions in the science and higher education system</t>
  </si>
  <si>
    <t>Funds from private non-profit organizations</t>
  </si>
  <si>
    <t>Funds from foreign governments</t>
  </si>
  <si>
    <t>Funds from European Structural and Investment Funds</t>
  </si>
  <si>
    <t>Other funds from the European Commission</t>
  </si>
  <si>
    <t>Funds from international organizations</t>
  </si>
  <si>
    <t>Other funds from abroad</t>
  </si>
  <si>
    <t>The data on total financial resources spent on R&amp;D by source in the first row must match the data you have shown in Table 7 in the first row (Total R&amp;D expenditures) and the data you will show in Table 9 in column 7 in the first row (Total financial resources spent).</t>
  </si>
  <si>
    <t>Total (02 – 30)</t>
  </si>
  <si>
    <t>Field of science</t>
  </si>
  <si>
    <t>Socio-economic objective</t>
  </si>
  <si>
    <t>Total number of research projects
(8 + 10 + 12)</t>
  </si>
  <si>
    <t>Basic research</t>
  </si>
  <si>
    <t>Applied research</t>
  </si>
  <si>
    <t>Experimental development</t>
  </si>
  <si>
    <t>Number of projects</t>
  </si>
  <si>
    <t>Financial resources spent 
(euro)</t>
  </si>
  <si>
    <t>Projects that differ by activity group and/or field of science and/or socio-economic objective should be presented in separate rows.</t>
  </si>
  <si>
    <t>Please indicate any comments or difficulties you encountered while filling out this form:</t>
  </si>
  <si>
    <t>Name of the person who can provide additional explanations about the data</t>
  </si>
  <si>
    <t>Phone</t>
  </si>
  <si>
    <t>Email</t>
  </si>
  <si>
    <t>Please estimate the time it took you to complete this form:</t>
  </si>
  <si>
    <t xml:space="preserve">01  Exploration and exploitation of the Earth
</t>
  </si>
  <si>
    <t xml:space="preserve">02  Environment
</t>
  </si>
  <si>
    <t xml:space="preserve">03  Exploration and exploitation of space 
</t>
  </si>
  <si>
    <t xml:space="preserve">04  Transport, telecommunication and other infrastructures
</t>
  </si>
  <si>
    <t xml:space="preserve">05  Energy
</t>
  </si>
  <si>
    <t xml:space="preserve">06  Industrial production and technology
</t>
  </si>
  <si>
    <t xml:space="preserve">07  Health
</t>
  </si>
  <si>
    <t xml:space="preserve">08  Agriculture
</t>
  </si>
  <si>
    <t xml:space="preserve">09  Education
</t>
  </si>
  <si>
    <t xml:space="preserve">10  Culture, recreation, religion and mass media
</t>
  </si>
  <si>
    <t xml:space="preserve">11  Political and social systems, structures and processes 
</t>
  </si>
  <si>
    <t xml:space="preserve">13  General advancement of knowledge
</t>
  </si>
  <si>
    <t xml:space="preserve">14  Defence
</t>
  </si>
  <si>
    <t>101  Mathematics</t>
  </si>
  <si>
    <t>102  Physics</t>
  </si>
  <si>
    <t>103  Geology</t>
  </si>
  <si>
    <t>104  Chemistry</t>
  </si>
  <si>
    <t>105  Biology</t>
  </si>
  <si>
    <t>106  Geophysics</t>
  </si>
  <si>
    <t>107  Geography</t>
  </si>
  <si>
    <t>108  Interdisciplinary Natural Sciences</t>
  </si>
  <si>
    <t>201  Architecture and Urban Planning</t>
  </si>
  <si>
    <t>202  Naval Architecture</t>
  </si>
  <si>
    <t>203  Electrical Engineering</t>
  </si>
  <si>
    <t>204  Geodesy</t>
  </si>
  <si>
    <t>205  Civil Engineering</t>
  </si>
  <si>
    <t>206  Graphic Technology</t>
  </si>
  <si>
    <t>207  Chemical Engineering</t>
  </si>
  <si>
    <t>208  Metallurgy</t>
  </si>
  <si>
    <t>209  Computer Science</t>
  </si>
  <si>
    <t>210  Mining, Petroleum and Geological Engineering</t>
  </si>
  <si>
    <t>211  Mechanical Engineering</t>
  </si>
  <si>
    <t>212  Traffic and Transportation Technology</t>
  </si>
  <si>
    <t>213  Textile Technology</t>
  </si>
  <si>
    <t>215  Basic Technical Sciences</t>
  </si>
  <si>
    <t>216  Interdisciplinary Technical Sciences</t>
  </si>
  <si>
    <t>301  Basic Medical Sciences</t>
  </si>
  <si>
    <t>302  Clinical Medical Sciences</t>
  </si>
  <si>
    <t>303  Public health and health care</t>
  </si>
  <si>
    <t>304  Veterinary Medicine</t>
  </si>
  <si>
    <t>305  Dental medicine</t>
  </si>
  <si>
    <t>306  Pharmacy</t>
  </si>
  <si>
    <t>401  Agriculture</t>
  </si>
  <si>
    <t>402  Forestry</t>
  </si>
  <si>
    <t>403  Wood Technology</t>
  </si>
  <si>
    <t>404  Biotechnology</t>
  </si>
  <si>
    <t>405  Food Technology</t>
  </si>
  <si>
    <t>406  Nutrition</t>
  </si>
  <si>
    <t>407  Interdisciplinary Biotechnical Sciences</t>
  </si>
  <si>
    <t>501  Economics</t>
  </si>
  <si>
    <t>502  Law</t>
  </si>
  <si>
    <t>503  Political Science</t>
  </si>
  <si>
    <t>504  Information Sciences</t>
  </si>
  <si>
    <t>505  Communication Sciences</t>
  </si>
  <si>
    <t>506  Sociology</t>
  </si>
  <si>
    <t>507  Psychology</t>
  </si>
  <si>
    <t>508  Pedagogy</t>
  </si>
  <si>
    <t>509  Education and Rehabilitation Sciences</t>
  </si>
  <si>
    <t>510  Speech and Language Pathology</t>
  </si>
  <si>
    <t>511  Kinesiology</t>
  </si>
  <si>
    <t>513  Social Work</t>
  </si>
  <si>
    <t>514  Interdisciplinary Social Sciences</t>
  </si>
  <si>
    <t>601  Philosophy</t>
  </si>
  <si>
    <t>602  Theology</t>
  </si>
  <si>
    <t>603  Philology</t>
  </si>
  <si>
    <t>604  History</t>
  </si>
  <si>
    <t>605  Art History</t>
  </si>
  <si>
    <t>606  Art Studies</t>
  </si>
  <si>
    <t>607  Archaeology</t>
  </si>
  <si>
    <t>608  Ethnology and Anthropology</t>
  </si>
  <si>
    <t>609  Religious Studies</t>
  </si>
  <si>
    <t>610  Croatology</t>
  </si>
  <si>
    <t>611  Interdisciplinary Humanities</t>
  </si>
  <si>
    <t>701  Education Sciences</t>
  </si>
  <si>
    <t>702  Security and Defense Sciences</t>
  </si>
  <si>
    <t>703  Cognitive Sciences</t>
  </si>
  <si>
    <t>704  Project Management</t>
  </si>
  <si>
    <t>801  Theatre Arts</t>
  </si>
  <si>
    <t>802  Film Arts</t>
  </si>
  <si>
    <t>803  Music Arts</t>
  </si>
  <si>
    <t>804  Visual Arts</t>
  </si>
  <si>
    <t>805  Applied Arts</t>
  </si>
  <si>
    <t>806  Dance and Movement Arts</t>
  </si>
  <si>
    <t>807  Architecture</t>
  </si>
  <si>
    <t>808  Design</t>
  </si>
  <si>
    <t>809  Literature</t>
  </si>
  <si>
    <t>810  Interdisciplinary Arts</t>
  </si>
  <si>
    <t>Postdoctoral researchers/senior assistants</t>
  </si>
  <si>
    <t>Assistant professors, research associates</t>
  </si>
  <si>
    <t>Associate professors, senior research associates</t>
  </si>
  <si>
    <t>Full professors with tenure, scientific advisers with tenure</t>
  </si>
  <si>
    <t>Full professors, scientific advisers</t>
  </si>
  <si>
    <r>
      <t xml:space="preserve">IMPORTANT: Please include full-time equivalents only for time spent in research and development activities. </t>
    </r>
    <r>
      <rPr>
        <b/>
        <u/>
        <sz val="10"/>
        <rFont val="Arial"/>
        <family val="2"/>
      </rPr>
      <t>Teaching staff cannot be employed full-time in research and development activities because a certain number of working hours are also spent in teaching.</t>
    </r>
  </si>
  <si>
    <t>It does not matter whether people are employed full-time or part-time, or whether they have a permanent or fixed-term contract, but rather their engagement in research and development.</t>
  </si>
  <si>
    <t>Other costs (without depreciation)</t>
  </si>
  <si>
    <t>Machinery and equipment</t>
  </si>
  <si>
    <t>The data on total R&amp;D expenditures in column 3 in the first row must match the data that you will display in table 8 in the first row (Total) and in table 9 in column 7 in the first row (Financial resources spent).</t>
  </si>
  <si>
    <r>
      <rPr>
        <b/>
        <sz val="10"/>
        <rFont val="Arial"/>
        <family val="2"/>
      </rPr>
      <t xml:space="preserve">Gross salaries and gross salary benefits (GS1) </t>
    </r>
    <r>
      <rPr>
        <sz val="10"/>
        <rFont val="Arial"/>
        <family val="2"/>
        <charset val="238"/>
      </rPr>
      <t>include gross salary (basic gross salary that includes pension contributions and salary supplements, payments based on personal business performance and additional payments based on company performance), salary compensation during annual leave, holiday pay, anniversary awards and payments in kind: payments in own products, accommodation costs for employees, car costs and other payments in kind.</t>
    </r>
  </si>
  <si>
    <r>
      <rPr>
        <b/>
        <sz val="10"/>
        <rFont val="Arial"/>
        <family val="2"/>
        <charset val="238"/>
      </rPr>
      <t xml:space="preserve">Machinery and equipment: </t>
    </r>
    <r>
      <rPr>
        <sz val="10"/>
        <rFont val="Arial"/>
        <family val="2"/>
        <charset val="238"/>
      </rPr>
      <t>major (capitalized) machinery and equipment acquired for use in conducting research and development.</t>
    </r>
  </si>
  <si>
    <t>Own resources of the reporting unit</t>
  </si>
  <si>
    <t>Funds from EU Framework Programmes</t>
  </si>
  <si>
    <t>214  Aviation, Rocket and Space Technology</t>
  </si>
  <si>
    <t>The data on total financial resources spent in column 7 in the first row must match the data you have shown in table 7 in the first row (Total R&amp;D expenditures) and in table 8 in the first row (Financial resources spent on R&amp;D by sources – total).</t>
  </si>
  <si>
    <t>IR-3 form</t>
  </si>
  <si>
    <t>Total financial resources spent 
(9 + 11 + 13)
 (euro)</t>
  </si>
  <si>
    <t>Funds from the Ministry of Science, Education and Youth, excluding general university funds (GUF)</t>
  </si>
  <si>
    <t>Funds from the Ministry of Science, Education and Youth from general university funds (GUF)</t>
  </si>
  <si>
    <t>a) FULL NAME OF THE REPORTING UNIT</t>
  </si>
  <si>
    <t>Total number of employees engaged in R&amp;D</t>
  </si>
  <si>
    <t>3 persons working the whole year only half-time (3 x 0,5)</t>
  </si>
  <si>
    <t>2 persons working the whole year only 20% of the working time (2 x 0,2)</t>
  </si>
  <si>
    <t>2 persons employed for 8 months for only 25% of the working time (2 x 0,67 x 0,25)</t>
  </si>
  <si>
    <t>Please note that a person who is employed full-time and works full-time in R&amp;D activities corresponds to the one unit of full-time equivalent (FTE = 1).</t>
  </si>
  <si>
    <t>Aged under 25</t>
  </si>
  <si>
    <t>Citizenship
(by  the geographical location of the country)</t>
  </si>
  <si>
    <t>1 person employed full-time for one half of the year (1 x 0,5)</t>
  </si>
  <si>
    <t xml:space="preserve">FIELD OF SCIENCE: </t>
  </si>
  <si>
    <t>512 Demography</t>
  </si>
  <si>
    <t>ANNUAL REPORT ON RESEARCH AND DEVELOPMENT FOR HIGHER EDUCATION IN  2024</t>
  </si>
  <si>
    <r>
      <t>MB</t>
    </r>
    <r>
      <rPr>
        <sz val="9"/>
        <rFont val="Arial"/>
        <family val="2"/>
      </rPr>
      <t xml:space="preserve"> (registration number)</t>
    </r>
  </si>
  <si>
    <t>AVERAGE NUMBER OF EMLOYEES IN THE REPORTING UNIT IN 2024:</t>
  </si>
  <si>
    <t>1. EMPLOYEES IN RESEARCH AND DEVELOPMENT (R&amp;D) WORK, EXPRESSED IN NUMBER OF NATURAL PERSONS AND FULL-TIME EQUIVALENTS IN 2024 (TOTAL NUMBER OF PERSONS DURING THE YEAR)</t>
  </si>
  <si>
    <r>
      <t xml:space="preserve">Researchers - total (03 </t>
    </r>
    <r>
      <rPr>
        <sz val="9"/>
        <rFont val="Calibri"/>
        <family val="2"/>
      </rPr>
      <t>‒</t>
    </r>
    <r>
      <rPr>
        <sz val="9"/>
        <rFont val="Arial"/>
        <family val="2"/>
        <charset val="238"/>
      </rPr>
      <t xml:space="preserve"> 09)</t>
    </r>
  </si>
  <si>
    <t>– scientific and research and artistic work and scientific and artistic training, and publication of works by working on competitive national and international projects and working on scientific research and artistic projects of the institution
– work on project preparation
– editing of scientific journals in the scientific part of the work (editorial board), reviewing scientific papers and projects
– professional work as a prerequisite or consequence of scientific research and artistic creativity, including work on innovations (concept development, patents).</t>
  </si>
  <si>
    <t>2. PERSONS ENGAGED IN RESEARCH AND DEVELOPMENT (R&amp;D) WORK ON THE BASIS OF A CONTRACTUAL AGREEMENT (CA) OR AN AUTHOR'S CONTRACT (AC), EXPRESSED BY THE NUMBER OF NATURAL PERSONS AND FULL-TIME EQUIVALENT IN 2024</t>
  </si>
  <si>
    <r>
      <rPr>
        <b/>
        <sz val="10"/>
        <rFont val="Arial"/>
        <family val="2"/>
        <charset val="238"/>
      </rPr>
      <t xml:space="preserve">Persons engaged in research and development </t>
    </r>
    <r>
      <rPr>
        <sz val="10"/>
        <rFont val="Arial"/>
        <family val="2"/>
        <charset val="238"/>
      </rPr>
      <t>based on a contractual agreement or an author's contract are persons who are not employed in the reporting unit and provide direct services that are an integral part of the research and development projects or activities of the reporting unit. These persons are fully integrated into the research and development projects of the reporting unit, and are not formally employed by it (they have to work on site together with other employees for a certain amount of time). The reporting unit is involved in the selection of individuals who will provide it with services related to the performance of research and development.</t>
    </r>
  </si>
  <si>
    <t>3. EMPLOYED AND ENGAGED IN RESEARCH AND DEVELOPMENT (R&amp;D) WORK ACCORDING TO EDUCATION, EXPRESSED BY THE NUMBER OF NATURAL PERSONS IN 2024</t>
  </si>
  <si>
    <t>Graduate university study, integrated undergraduate and graduate university study, specialist graduate professional study, postgraduate specialist study, Master of Science</t>
  </si>
  <si>
    <t>Employed in R&amp;D under a worker's contract (in 2024)</t>
  </si>
  <si>
    <t>Engaged on the basis of a contractual agreement or author's contract (in 2024)</t>
  </si>
  <si>
    <r>
      <t xml:space="preserve">Researchers - total (15 </t>
    </r>
    <r>
      <rPr>
        <sz val="9"/>
        <rFont val="Calibri"/>
        <family val="2"/>
      </rPr>
      <t>‒</t>
    </r>
    <r>
      <rPr>
        <sz val="9"/>
        <rFont val="Arial"/>
        <family val="2"/>
        <charset val="238"/>
      </rPr>
      <t xml:space="preserve"> 21)</t>
    </r>
  </si>
  <si>
    <t>In Table 3, employees and those engaged in research and development activities are to be classified according to their educational attainment, expressed by the number of natural persons.</t>
  </si>
  <si>
    <t>The employees shown in Table 1 are to be classified in rows 01 to 12 (the data in columns 3 and 4 in Table 1 must be the same as the data in columns 3 and 4 in Table 3).</t>
  </si>
  <si>
    <t>Those engaged in research and development activities shown in Table 2 are to be classified in rows 13 to 24 (data in columns 3 and 4 in Table 2 must be the same as data in columns 3 and 4 in Table 3).</t>
  </si>
  <si>
    <t>4. EMPLOYED AND ENGAGED IN RESEARCH AND DEVELOPMENT (R&amp;D) WORK ACCORDING TO EDUCATION, EXPRESSED BY FULL-TIME EQUIVALENT IN 2024</t>
  </si>
  <si>
    <t>In Table 4, employed and engaged in research and development activities are to be classified according to their educational attainment, expressed by full-time equivalent.</t>
  </si>
  <si>
    <t>The employees shown in Table 1 are to be classified in rows 01 to 12 (the data in columns 5 and 6 in Table 1 must be equal to the data in columns 3 and 4 in Table 4).</t>
  </si>
  <si>
    <t>Those engaged in research and development activities shown in Table 2 are to be classified in rows 13 to 24 (data in columns 5 and 6 in Table 2 must be equal to data in columns 3 and 4 in Table 4).</t>
  </si>
  <si>
    <t>Researchers who came to Croatia in 2024</t>
  </si>
  <si>
    <t>Researchers who went abroad in 2024</t>
  </si>
  <si>
    <t>Planned number of researchers for 2025</t>
  </si>
  <si>
    <r>
      <t xml:space="preserve">In the table, classify employed </t>
    </r>
    <r>
      <rPr>
        <b/>
        <sz val="10"/>
        <rFont val="Arial"/>
        <family val="2"/>
      </rPr>
      <t>researchers</t>
    </r>
    <r>
      <rPr>
        <sz val="10"/>
        <rFont val="Arial"/>
        <family val="2"/>
      </rPr>
      <t xml:space="preserve"> by citizenship (geographical location of the country).</t>
    </r>
  </si>
  <si>
    <t>7. EXPENDITURES FOR RESEARCH AND DEVELOPMENT ACTIVITY IN 2024</t>
  </si>
  <si>
    <r>
      <t xml:space="preserve">Spent in </t>
    </r>
    <r>
      <rPr>
        <sz val="9"/>
        <rFont val="Arial"/>
        <family val="2"/>
      </rPr>
      <t>2024</t>
    </r>
  </si>
  <si>
    <r>
      <t xml:space="preserve">Planned for </t>
    </r>
    <r>
      <rPr>
        <sz val="9"/>
        <rFont val="Arial"/>
        <family val="2"/>
      </rPr>
      <t>2025</t>
    </r>
  </si>
  <si>
    <t>Current expenditures (costs)</t>
  </si>
  <si>
    <t>Payments based on contractual agreements and author's contracts</t>
  </si>
  <si>
    <r>
      <rPr>
        <b/>
        <sz val="10"/>
        <rFont val="Arial"/>
        <family val="2"/>
        <charset val="238"/>
      </rPr>
      <t>Expenditures for research and development activities (intramural expenditures)</t>
    </r>
    <r>
      <rPr>
        <sz val="10"/>
        <rFont val="Arial"/>
        <family val="2"/>
        <charset val="238"/>
      </rPr>
      <t xml:space="preserve"> are all current and investment expenditures for research and development carried out within a legal entity, regardless of the sources of funds.</t>
    </r>
  </si>
  <si>
    <t>Labour costs and employee benefits costs:</t>
  </si>
  <si>
    <t>Please show labour costs and employee benefits costs ONLY for time spent on research and development activities.</t>
  </si>
  <si>
    <r>
      <rPr>
        <b/>
        <sz val="10"/>
        <rFont val="Arial"/>
        <family val="2"/>
        <charset val="238"/>
      </rPr>
      <t>Social contributions</t>
    </r>
    <r>
      <rPr>
        <sz val="10"/>
        <rFont val="Arial"/>
        <family val="2"/>
        <charset val="238"/>
      </rPr>
      <t xml:space="preserve"> paid by the employer include indirect employer contributions for social security (contributions for health insurance - regular) and additional payments that are borne by the employer, and are intended for the social security of employees and direct contributions for social security (salary compensation during sick leave, salary compensation while waiting for work at home, salary compensation for permanent redundancy of employed persons during the notice period, severance pay for retirement and solidarity assistance).</t>
    </r>
  </si>
  <si>
    <t>Note: The amount of social contributions paid by the employer with gross salaries and gross salary benefits in row 03 gives the amount of gross 2.</t>
  </si>
  <si>
    <r>
      <t xml:space="preserve">Education costs </t>
    </r>
    <r>
      <rPr>
        <sz val="10"/>
        <rFont val="Arial"/>
        <family val="2"/>
        <charset val="238"/>
      </rPr>
      <t>include the costs of maintenance, repairs and depreciation of premises and equipment intended exclusively for education, expenditure on aids used for education, expenditure on courses, seminars, professional trips and payments for external instructors borne by the employer. These costs exclude salaries and remuneration of salaries and contributions for instructors employed by the company, investments in premises and equipment intended for education and training costs paid by employees.</t>
    </r>
  </si>
  <si>
    <r>
      <rPr>
        <b/>
        <sz val="10"/>
        <rFont val="Arial"/>
        <family val="2"/>
        <charset val="238"/>
      </rPr>
      <t>Other labour costs</t>
    </r>
    <r>
      <rPr>
        <sz val="10"/>
        <rFont val="Arial"/>
        <family val="2"/>
        <charset val="238"/>
      </rPr>
      <t xml:space="preserve"> include the costs of hiring new employees and costs for protective and work clothing.</t>
    </r>
  </si>
  <si>
    <t>Labour costs and employee benefits costs must be related to the time spent on research and development, i.e. full-time equivalent (FTE). Do not show the total gross salaries and gross salary benfits for all employees in the R&amp;D activity, but their portion related to R&amp;D, depending on the time spent by these employees or individual categories of employees (researchers, technical and professional staff) on research and development.</t>
  </si>
  <si>
    <r>
      <rPr>
        <b/>
        <sz val="10"/>
        <rFont val="Arial"/>
        <family val="2"/>
        <charset val="238"/>
      </rPr>
      <t>Material costs:</t>
    </r>
    <r>
      <rPr>
        <sz val="10"/>
        <rFont val="Arial"/>
        <family val="2"/>
        <charset val="238"/>
      </rPr>
      <t xml:space="preserve"> non-capital purchases of materials, supplies and equipment. Examples are water, energy (including gas and electricity), books, magazines, reference materials; laboratory supplies (e.g. chemicals).</t>
    </r>
  </si>
  <si>
    <r>
      <rPr>
        <b/>
        <sz val="10"/>
        <rFont val="Arial"/>
        <family val="2"/>
        <charset val="238"/>
      </rPr>
      <t xml:space="preserve">Procurement of services related to R&amp;D: </t>
    </r>
    <r>
      <rPr>
        <sz val="10"/>
        <rFont val="Arial"/>
        <family val="2"/>
        <charset val="238"/>
      </rPr>
      <t>costs of small prototypes or models made outside your reporting unit, licenses for the use of patents and other intellectual property rights, rental of capital goods and buildings for the purpose of carrying out R&amp;D in the reference year, membership fees for libraries and scientific societies, services for performing certain tasks to support the performance of R&amp;D in your reporting unit for which it does not have, e.g. knowledge, equipment, laboratory, etc.</t>
    </r>
  </si>
  <si>
    <r>
      <rPr>
        <b/>
        <sz val="10"/>
        <rFont val="Arial"/>
        <family val="2"/>
        <charset val="238"/>
      </rPr>
      <t>Other expenses:</t>
    </r>
    <r>
      <rPr>
        <sz val="10"/>
        <rFont val="Arial"/>
        <family val="2"/>
        <charset val="238"/>
      </rPr>
      <t xml:space="preserve"> indirect services (e.g. security services, warehousing, maintenance of buildings or equipment, computer services, printing, administration, insurance, postal and telecommunications services, costs for employees of central computer departments, human resources and financial services and libraries). Expenditures for indirect services should be divided proportionally and only the part that is for research and development (proportionate part) should be shown here.</t>
    </r>
  </si>
  <si>
    <r>
      <rPr>
        <b/>
        <sz val="10"/>
        <rFont val="Arial"/>
        <family val="2"/>
        <charset val="238"/>
      </rPr>
      <t>Computer software:</t>
    </r>
    <r>
      <rPr>
        <sz val="10"/>
        <rFont val="Arial"/>
        <family val="2"/>
        <charset val="238"/>
      </rPr>
      <t xml:space="preserve"> the cost of computer software used in the performance of R&amp;D for more than one year. Includes long-term licenses and the acquisition of individually identifiable computer software, including program descriptions and supporting materials for system and application software. The cost of producing internally produced software should be included.</t>
    </r>
  </si>
  <si>
    <r>
      <rPr>
        <b/>
        <sz val="10"/>
        <rFont val="Arial"/>
        <family val="2"/>
        <charset val="238"/>
      </rPr>
      <t xml:space="preserve">Patents, licenses, studies and projects: </t>
    </r>
    <r>
      <rPr>
        <sz val="10"/>
        <rFont val="Arial"/>
        <family val="2"/>
        <charset val="238"/>
      </rPr>
      <t>this category includes the costs of acquired patents, long-term licenses and other intangible assets used in R&amp;D for more than one year.</t>
    </r>
  </si>
  <si>
    <t>8. SOURCES OF FUNDS SPENT FOR RESEARCH AND DEVELOPMENT ACTIVITIES IN 2024</t>
  </si>
  <si>
    <r>
      <t xml:space="preserve">of which: co-financing of </t>
    </r>
    <r>
      <rPr>
        <u/>
        <sz val="9"/>
        <rFont val="Arial"/>
        <family val="2"/>
      </rPr>
      <t>own</t>
    </r>
    <r>
      <rPr>
        <sz val="9"/>
        <rFont val="Arial"/>
        <family val="2"/>
      </rPr>
      <t xml:space="preserve"> share in EU projects</t>
    </r>
  </si>
  <si>
    <r>
      <t xml:space="preserve">Row 02: </t>
    </r>
    <r>
      <rPr>
        <b/>
        <sz val="10"/>
        <rFont val="Arial"/>
        <family val="2"/>
      </rPr>
      <t xml:space="preserve">Own (internal) resources </t>
    </r>
    <r>
      <rPr>
        <sz val="10"/>
        <rFont val="Arial"/>
        <family val="2"/>
      </rPr>
      <t>of the reporting unit include income from tuition fees, lifelong learning programs, scientific research activities, rental of space and equipment, donations and assistance.</t>
    </r>
  </si>
  <si>
    <r>
      <t xml:space="preserve">Row 03: </t>
    </r>
    <r>
      <rPr>
        <b/>
        <sz val="10"/>
        <rFont val="Arial"/>
        <family val="2"/>
      </rPr>
      <t xml:space="preserve">Co-financing of </t>
    </r>
    <r>
      <rPr>
        <b/>
        <u/>
        <sz val="10"/>
        <rFont val="Arial"/>
        <family val="2"/>
      </rPr>
      <t>own</t>
    </r>
    <r>
      <rPr>
        <b/>
        <sz val="10"/>
        <rFont val="Arial"/>
        <family val="2"/>
      </rPr>
      <t xml:space="preserve"> share in EU projects</t>
    </r>
    <r>
      <rPr>
        <sz val="10"/>
        <rFont val="Arial"/>
        <family val="2"/>
      </rPr>
      <t xml:space="preserve"> includes the amount provided by the project applicant. The amount of co-financing depends on the programme and varies from 10% to 50%. Show EU project funds in the category Financial resources from abroad in the appropriate row according to the source of funding (rows 19 ꟷ 21).</t>
    </r>
  </si>
  <si>
    <r>
      <t xml:space="preserve">Row 06: </t>
    </r>
    <r>
      <rPr>
        <b/>
        <sz val="10"/>
        <rFont val="Arial"/>
        <family val="2"/>
      </rPr>
      <t>Funds from the Ministry of Science, Education and Youth, excluding funds from general university funds (GUF)</t>
    </r>
    <r>
      <rPr>
        <sz val="10"/>
        <rFont val="Arial"/>
        <family val="2"/>
      </rPr>
      <t>, refer to funds allocated by the MSE within the framework of additional contracts (e.g. for science) or to funding through MSE tenders (for journals, books, etc.) and do not refer to funding for regular activities of higher education institutions.</t>
    </r>
  </si>
  <si>
    <r>
      <t xml:space="preserve">Row 07: </t>
    </r>
    <r>
      <rPr>
        <b/>
        <sz val="10"/>
        <rFont val="Arial"/>
        <family val="2"/>
      </rPr>
      <t>Funds from the Ministry of Science, Education and Youth from general university funds (GUF):</t>
    </r>
    <r>
      <rPr>
        <sz val="10"/>
        <rFont val="Arial"/>
        <family val="2"/>
      </rPr>
      <t xml:space="preserve"> general university funds refer to regular teaching and scientific activities of higher education institutions financed by the Ministry of Science, Education and Youth. Universities, polytechnics and colleges receive a certain amount from the state budget as support for all their activities, which they allocate for specific purposes in their budget. The part of this amount that was intended and spent for research and development should be shown here.</t>
    </r>
  </si>
  <si>
    <r>
      <t xml:space="preserve">Rows 19 ꟷ 21: </t>
    </r>
    <r>
      <rPr>
        <b/>
        <sz val="10"/>
        <rFont val="Arial"/>
        <family val="2"/>
      </rPr>
      <t>EU project funds</t>
    </r>
    <r>
      <rPr>
        <sz val="10"/>
        <rFont val="Arial"/>
        <family val="2"/>
      </rPr>
      <t xml:space="preserve"> are the funds received. Depending on the source of project funding, enter the amount in the appropriate category. In row 03, please enter the top-up to the full amount for EU projects or the part of the amount that the reporting unit added to the received project amount.</t>
    </r>
  </si>
  <si>
    <r>
      <t xml:space="preserve">Row 24: </t>
    </r>
    <r>
      <rPr>
        <b/>
        <sz val="10"/>
        <rFont val="Arial"/>
        <family val="2"/>
      </rPr>
      <t>Funds from international organizations</t>
    </r>
    <r>
      <rPr>
        <sz val="10"/>
        <rFont val="Arial"/>
        <family val="2"/>
      </rPr>
      <t>: include here funds received from organizations, e.g. CERN, ILL, ESA, NATO, OECD, OSN, WHO, etc.</t>
    </r>
  </si>
  <si>
    <r>
      <t xml:space="preserve">In column 4, select the field of science of the research project from the </t>
    </r>
    <r>
      <rPr>
        <b/>
        <sz val="10"/>
        <rFont val="Arial"/>
        <family val="2"/>
      </rPr>
      <t>FOS classification.</t>
    </r>
  </si>
  <si>
    <r>
      <t xml:space="preserve">In column 5, select the socio-economic objective from the </t>
    </r>
    <r>
      <rPr>
        <b/>
        <sz val="10"/>
        <rFont val="Arial"/>
        <family val="2"/>
      </rPr>
      <t>NABS classification</t>
    </r>
    <r>
      <rPr>
        <sz val="10"/>
        <rFont val="Arial"/>
        <family val="2"/>
      </rPr>
      <t xml:space="preserve"> that best fits the research project.</t>
    </r>
  </si>
  <si>
    <t>Payments based on contractual agreement and author's contracts: costs of engaging persons who are not employed in the reporting unit and who provide direct services that are an integral part of R&amp;D projects or activities (on-site consultants and researchers from other institutions, research institutes, enterprises, etc. and self-employed persons).</t>
  </si>
  <si>
    <t>Funds from other unrelated enterprises</t>
  </si>
  <si>
    <t>Funds from enterprises</t>
  </si>
  <si>
    <t>Funds from other unrelated enterprises in the Republic of Croatia</t>
  </si>
  <si>
    <t xml:space="preserve">The survey is conducted on the basis of the Offical Statistics Act (NN, Nos 25/20 and 155/23). </t>
  </si>
  <si>
    <r>
      <t xml:space="preserve">Dear Sir or Madam!
The aim of the survey is to collect internationally comparable and reliable data on employees engaged in research and development, and on research and development expenditure.                      
All legal entities that performed research and development activities in 2024 need to fill out the form.
</t>
    </r>
    <r>
      <rPr>
        <b/>
        <sz val="11"/>
        <rFont val="Arial"/>
        <family val="2"/>
      </rPr>
      <t xml:space="preserve">Please submit the completed form to the Bureau no later than 13 June 2025, at the email address </t>
    </r>
    <r>
      <rPr>
        <b/>
        <u/>
        <sz val="11"/>
        <rFont val="Arial"/>
        <family val="2"/>
      </rPr>
      <t>IR-dzs@dzs.hr</t>
    </r>
    <r>
      <rPr>
        <b/>
        <sz val="11"/>
        <rFont val="Arial"/>
        <family val="2"/>
      </rPr>
      <t>.
If you did not perform any research and development activity in 2024, please inform us at the email address provided.</t>
    </r>
    <r>
      <rPr>
        <sz val="11"/>
        <rFont val="Arial"/>
        <family val="2"/>
      </rPr>
      <t xml:space="preserve">
If you need additional explanations, please feel free to contact the Croatian Bureau of Statistics at the email address </t>
    </r>
    <r>
      <rPr>
        <u/>
        <sz val="11"/>
        <rFont val="Arial"/>
        <family val="2"/>
      </rPr>
      <t>IR-dzs@dzs.hr</t>
    </r>
    <r>
      <rPr>
        <sz val="11"/>
        <rFont val="Arial"/>
        <family val="2"/>
      </rPr>
      <t xml:space="preserve"> or on phone numbers (01) 48 93 446, 48 93 481 and 48 93 497.
Thank you for your cooperation!</t>
    </r>
  </si>
  <si>
    <t>Employees engaged in R&amp;D activities full-time
(persons who worked in R&amp;D more than 90% of their working hours throughout the year)</t>
  </si>
  <si>
    <t>5. EMPLOYED RESEARCHERS IN RESEARCH AND DEVELOPMENT (R&amp;D) WORKING FULL-TIME OR PART-TIME IN R&amp;D BY AGE GROUPS AND SEX, EXPRESSED BY THE NUMBER OF NATURAL PERSONS IN 2024</t>
  </si>
  <si>
    <t>6. EMPLOYED RESEARCHERS WHO WORKED FULL-TIME OR PART-TIME IN THE FIELD OF R&amp;D BY CITIZENSHIP AND SEX, EXPRESSED BY THE NUMBER OF NATURAL PERSONS IN 2024</t>
  </si>
  <si>
    <t>Computer software</t>
  </si>
  <si>
    <t>In the table, show all the financial resources you spent on research and development activities in 2024 and those planned for 2025. Show the data in gross amounts in euro, e.g., enter EUR 583 746.00 as 583 746.</t>
  </si>
  <si>
    <t>E.g., if a person worked on research and development activities half of their working time, their FTE is 0.5 and their annual salary is multiplied by this equivalent (annual salary x 0.5).</t>
  </si>
  <si>
    <t>In the table, present the financial resources spent on research and development activities by source, where applicable. Show the amounts in euro, e.g., enter EUR 583 746.00 as 583 746.</t>
  </si>
  <si>
    <r>
      <t xml:space="preserve">Row 12: </t>
    </r>
    <r>
      <rPr>
        <b/>
        <sz val="10"/>
        <rFont val="Arial"/>
        <family val="2"/>
      </rPr>
      <t>Extra-budgetary users of the state budget</t>
    </r>
    <r>
      <rPr>
        <sz val="10"/>
        <rFont val="Arial"/>
        <family val="2"/>
      </rPr>
      <t xml:space="preserve"> are the Croatian Pension Insurance Institute, the Croatian Health Insurance Institute, the Croatian Employment Service, Hrvatske vode (Croatian Waters), Hrvatske ceste d.o.o. (Croatian Roads), Environmental Protection and Energy Efficiency Fund, Croatian Deposit Insurance Agency, Restructuring and Sale Center, HŽ Infrastruktura d.o.o., Hrvatske autoceste d.o.o., and HŽ Putnički prijevoz d.o.o.</t>
    </r>
  </si>
  <si>
    <t>9. CLASSIFICATION OF ALL FUNDS SPENT FROM 1 JANUARY TO 31 DECEMBER 2024 FOR COMPLETED AND INCOMPLETE RESEARCH AND DEVELOPMENT PROJECTS ACCORDING TO THE FIELDS OF SCIENCE AND SOCIO-ECONOMIC OBJECTIVES</t>
  </si>
  <si>
    <t>In the table, show all completed and incomplete research and development work and the associated expenses for R&amp;D activities. Show the amounts in euro, e.g., enter EUR 583 746.00 as 583 746.</t>
  </si>
  <si>
    <t>working in R&amp;D less 
than full-time
(i.e. more than 10% and less than 90% of working time)</t>
  </si>
  <si>
    <t xml:space="preserve"> working in R&amp;D full-time 
(i.e. more than 90% of working time)</t>
  </si>
  <si>
    <t>Employees engaged in R&amp;D less than full-time 
(persons who worked in R&amp;D for more than 10% and less than 90% of their working time)</t>
  </si>
  <si>
    <t>Total number of 
researchers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</si>
</sst>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0000"/>
    <numFmt numFmtId="166" formatCode="00000000"/>
    <numFmt numFmtId="167" formatCode="0.0"/>
    <numFmt numFmtId="168" formatCode="000"/>
    <numFmt numFmtId="169" formatCode="#,##0.0"/>
  </numFmts>
  <fonts count="25" x14ac:knownFonts="1">
    <font>
      <sz val="11"/>
      <color theme="1"/>
      <name val="Calibri"/>
      <family val="2"/>
      <charset val="238"/>
      <scheme val="minor"/>
    </font>
    <font>
      <sz val="11"/>
      <color theme="1"/>
      <name val="Calibri"/>
      <family val="2"/>
      <charset val="238"/>
      <scheme val="minor"/>
    </font>
    <font>
      <sz val="10"/>
      <name val="Arial"/>
      <family val="2"/>
    </font>
    <font>
      <sz val="11"/>
      <name val="Arial"/>
      <family val="2"/>
    </font>
    <font>
      <sz val="10"/>
      <name val="Arial"/>
      <family val="2"/>
      <charset val="238"/>
    </font>
    <font>
      <b/>
      <sz val="14"/>
      <name val="Arial"/>
      <family val="2"/>
    </font>
    <font>
      <b/>
      <sz val="11"/>
      <name val="Arial"/>
      <family val="2"/>
    </font>
    <font>
      <b/>
      <sz val="16"/>
      <name val="Arial"/>
      <family val="2"/>
    </font>
    <font>
      <b/>
      <sz val="12"/>
      <name val="Arial"/>
      <family val="2"/>
    </font>
    <font>
      <sz val="9"/>
      <name val="Arial"/>
      <family val="2"/>
    </font>
    <font>
      <b/>
      <sz val="10"/>
      <name val="Arial"/>
      <family val="2"/>
    </font>
    <font>
      <sz val="9"/>
      <name val="Arial"/>
      <family val="2"/>
      <charset val="238"/>
    </font>
    <font>
      <b/>
      <sz val="9"/>
      <name val="Arial"/>
      <family val="2"/>
      <charset val="238"/>
    </font>
    <font>
      <sz val="9"/>
      <name val="Calibri"/>
      <family val="2"/>
    </font>
    <font>
      <b/>
      <sz val="9"/>
      <name val="Arial Narrow"/>
      <family val="2"/>
      <charset val="238"/>
    </font>
    <font>
      <u/>
      <sz val="10"/>
      <name val="Arial"/>
      <family val="2"/>
      <charset val="238"/>
    </font>
    <font>
      <b/>
      <sz val="10"/>
      <name val="Arial"/>
      <family val="2"/>
      <charset val="238"/>
    </font>
    <font>
      <b/>
      <sz val="9"/>
      <name val="Calibri"/>
      <family val="2"/>
    </font>
    <font>
      <b/>
      <u/>
      <sz val="10"/>
      <name val="Arial"/>
      <family val="2"/>
    </font>
    <font>
      <b/>
      <u/>
      <sz val="11"/>
      <name val="Arial"/>
      <family val="2"/>
    </font>
    <font>
      <u/>
      <sz val="11"/>
      <name val="Arial"/>
      <family val="2"/>
    </font>
    <font>
      <b/>
      <sz val="11"/>
      <name val="Arial"/>
      <family val="2"/>
      <charset val="238"/>
    </font>
    <font>
      <b/>
      <sz val="9"/>
      <name val="Arial"/>
      <family val="2"/>
    </font>
    <font>
      <u/>
      <sz val="9"/>
      <name val="Arial"/>
      <family val="2"/>
    </font>
    <font>
      <sz val="8"/>
      <name val="Arial"/>
      <family val="2"/>
    </font>
  </fonts>
  <fills count="9">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theme="0" tint="-0.249977111117893"/>
        <bgColor indexed="64"/>
      </patternFill>
    </fill>
    <fill>
      <patternFill patternType="solid">
        <fgColor rgb="FFC5D9F1"/>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499984740745262"/>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double">
        <color auto="1"/>
      </left>
      <right style="thin">
        <color auto="1"/>
      </right>
      <top style="double">
        <color auto="1"/>
      </top>
      <bottom/>
      <diagonal/>
    </border>
    <border>
      <left style="thin">
        <color auto="1"/>
      </left>
      <right style="thin">
        <color indexed="64"/>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bottom/>
      <diagonal/>
    </border>
    <border>
      <left style="thin">
        <color auto="1"/>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double">
        <color auto="1"/>
      </left>
      <right style="thin">
        <color auto="1"/>
      </right>
      <top/>
      <bottom style="thin">
        <color auto="1"/>
      </bottom>
      <diagonal/>
    </border>
    <border>
      <left style="thin">
        <color indexed="64"/>
      </left>
      <right style="thin">
        <color indexed="64"/>
      </right>
      <top/>
      <bottom style="thin">
        <color indexed="64"/>
      </bottom>
      <diagonal/>
    </border>
    <border>
      <left style="double">
        <color auto="1"/>
      </left>
      <right style="thin">
        <color indexed="64"/>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auto="1"/>
      </left>
      <right/>
      <top/>
      <bottom style="thin">
        <color indexed="64"/>
      </bottom>
      <diagonal/>
    </border>
    <border>
      <left/>
      <right style="double">
        <color auto="1"/>
      </right>
      <top/>
      <bottom style="thin">
        <color auto="1"/>
      </bottom>
      <diagonal/>
    </border>
    <border>
      <left/>
      <right style="double">
        <color auto="1"/>
      </right>
      <top style="double">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auto="1"/>
      </left>
      <right/>
      <top style="thin">
        <color auto="1"/>
      </top>
      <bottom/>
      <diagonal/>
    </border>
    <border>
      <left/>
      <right style="double">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auto="1"/>
      </left>
      <right style="thin">
        <color indexed="64"/>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double">
        <color auto="1"/>
      </right>
      <top style="thin">
        <color auto="1"/>
      </top>
      <bottom style="medium">
        <color auto="1"/>
      </bottom>
      <diagonal/>
    </border>
    <border>
      <left style="double">
        <color auto="1"/>
      </left>
      <right/>
      <top/>
      <bottom style="medium">
        <color indexed="64"/>
      </bottom>
      <diagonal/>
    </border>
    <border>
      <left/>
      <right style="double">
        <color auto="1"/>
      </right>
      <top/>
      <bottom style="medium">
        <color indexed="64"/>
      </bottom>
      <diagonal/>
    </border>
    <border>
      <left style="double">
        <color auto="1"/>
      </left>
      <right style="thin">
        <color indexed="64"/>
      </right>
      <top style="medium">
        <color auto="1"/>
      </top>
      <bottom style="thin">
        <color auto="1"/>
      </bottom>
      <diagonal/>
    </border>
    <border>
      <left/>
      <right/>
      <top style="thin">
        <color indexed="64"/>
      </top>
      <bottom style="thin">
        <color indexed="64"/>
      </bottom>
      <diagonal/>
    </border>
    <border>
      <left/>
      <right style="thin">
        <color auto="1"/>
      </right>
      <top style="double">
        <color auto="1"/>
      </top>
      <bottom/>
      <diagonal/>
    </border>
    <border>
      <left style="thin">
        <color auto="1"/>
      </left>
      <right style="double">
        <color auto="1"/>
      </right>
      <top style="double">
        <color auto="1"/>
      </top>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uble">
        <color auto="1"/>
      </bottom>
      <diagonal/>
    </border>
    <border>
      <left/>
      <right style="thin">
        <color auto="1"/>
      </right>
      <top/>
      <bottom style="double">
        <color auto="1"/>
      </bottom>
      <diagonal/>
    </border>
    <border>
      <left style="thin">
        <color indexed="64"/>
      </left>
      <right style="thin">
        <color auto="1"/>
      </right>
      <top/>
      <bottom style="double">
        <color auto="1"/>
      </bottom>
      <diagonal/>
    </border>
    <border>
      <left style="double">
        <color indexed="64"/>
      </left>
      <right/>
      <top style="double">
        <color indexed="64"/>
      </top>
      <bottom/>
      <diagonal/>
    </border>
    <border>
      <left style="double">
        <color indexed="64"/>
      </left>
      <right/>
      <top/>
      <bottom/>
      <diagonal/>
    </border>
    <border>
      <left style="double">
        <color indexed="64"/>
      </left>
      <right/>
      <top/>
      <bottom style="thin">
        <color indexed="64"/>
      </bottom>
      <diagonal/>
    </border>
    <border>
      <left style="thin">
        <color auto="1"/>
      </left>
      <right style="double">
        <color auto="1"/>
      </right>
      <top/>
      <bottom/>
      <diagonal/>
    </border>
  </borders>
  <cellStyleXfs count="7">
    <xf numFmtId="0" fontId="0" fillId="0" borderId="0"/>
    <xf numFmtId="0" fontId="2" fillId="0" borderId="0"/>
    <xf numFmtId="0" fontId="1" fillId="0" borderId="0"/>
    <xf numFmtId="0" fontId="2" fillId="0" borderId="0"/>
    <xf numFmtId="0" fontId="2" fillId="0" borderId="0"/>
    <xf numFmtId="0" fontId="4" fillId="0" borderId="0"/>
    <xf numFmtId="0" fontId="1" fillId="0" borderId="0"/>
  </cellStyleXfs>
  <cellXfs count="411">
    <xf numFmtId="0" fontId="0" fillId="0" borderId="0" xfId="0"/>
    <xf numFmtId="0" fontId="3" fillId="0" borderId="0" xfId="2" applyFont="1" applyAlignment="1">
      <alignment vertical="top"/>
    </xf>
    <xf numFmtId="0" fontId="2" fillId="0" borderId="0" xfId="1"/>
    <xf numFmtId="0" fontId="3" fillId="0" borderId="0" xfId="2" applyFont="1" applyAlignment="1">
      <alignment horizontal="right" vertical="top" indent="1"/>
    </xf>
    <xf numFmtId="0" fontId="5" fillId="0" borderId="0" xfId="2" applyFont="1" applyAlignment="1">
      <alignment horizontal="center" vertical="top"/>
    </xf>
    <xf numFmtId="0" fontId="3" fillId="0" borderId="0" xfId="2" applyFont="1" applyAlignment="1">
      <alignment horizontal="left" vertical="top"/>
    </xf>
    <xf numFmtId="164" fontId="5" fillId="0" borderId="0" xfId="2" applyNumberFormat="1" applyFont="1" applyAlignment="1">
      <alignment horizontal="left" vertical="center"/>
    </xf>
    <xf numFmtId="0" fontId="6" fillId="0" borderId="0" xfId="2" applyFont="1" applyAlignment="1">
      <alignment horizontal="left" vertical="top"/>
    </xf>
    <xf numFmtId="0" fontId="3" fillId="0" borderId="0" xfId="2" quotePrefix="1" applyFont="1" applyAlignment="1">
      <alignment horizontal="left" vertical="center" indent="1"/>
    </xf>
    <xf numFmtId="0" fontId="3" fillId="0" borderId="0" xfId="2" applyFont="1" applyAlignment="1">
      <alignment vertical="center"/>
    </xf>
    <xf numFmtId="49" fontId="10" fillId="3" borderId="10" xfId="2" applyNumberFormat="1" applyFont="1" applyFill="1" applyBorder="1" applyAlignment="1" applyProtection="1">
      <alignment horizontal="center" vertical="center"/>
      <protection locked="0"/>
    </xf>
    <xf numFmtId="0" fontId="2" fillId="0" borderId="0" xfId="2" applyFont="1" applyAlignment="1">
      <alignment horizontal="center" vertical="top"/>
    </xf>
    <xf numFmtId="0" fontId="3" fillId="0" borderId="0" xfId="2" applyFont="1" applyAlignment="1">
      <alignment horizontal="left" vertical="center" indent="1"/>
    </xf>
    <xf numFmtId="0" fontId="3" fillId="0" borderId="0" xfId="2" applyFont="1" applyAlignment="1">
      <alignment horizontal="left" vertical="top" indent="1"/>
    </xf>
    <xf numFmtId="0" fontId="3" fillId="0" borderId="0" xfId="2" applyFont="1" applyAlignment="1">
      <alignment horizontal="center" vertical="top"/>
    </xf>
    <xf numFmtId="0" fontId="3" fillId="0" borderId="0" xfId="2" applyFont="1" applyAlignment="1">
      <alignment horizontal="left" vertical="top" indent="2"/>
    </xf>
    <xf numFmtId="0" fontId="3" fillId="0" borderId="0" xfId="2" applyFont="1" applyAlignment="1">
      <alignment horizontal="left" vertical="top" indent="5"/>
    </xf>
    <xf numFmtId="0" fontId="3" fillId="0" borderId="0" xfId="2" applyFont="1" applyAlignment="1">
      <alignment horizontal="left" vertical="center"/>
    </xf>
    <xf numFmtId="0" fontId="3" fillId="0" borderId="0" xfId="2" applyFont="1" applyAlignment="1">
      <alignment vertical="top" wrapText="1"/>
    </xf>
    <xf numFmtId="0" fontId="9" fillId="0" borderId="0" xfId="2" applyFont="1" applyAlignment="1">
      <alignment vertical="top"/>
    </xf>
    <xf numFmtId="0" fontId="4" fillId="0" borderId="0" xfId="4" applyFont="1"/>
    <xf numFmtId="0" fontId="12" fillId="0" borderId="29" xfId="4" applyFont="1" applyBorder="1" applyAlignment="1">
      <alignment horizontal="center" vertical="center"/>
    </xf>
    <xf numFmtId="0" fontId="12" fillId="0" borderId="25" xfId="4" applyFont="1" applyBorder="1" applyAlignment="1">
      <alignment horizontal="center"/>
    </xf>
    <xf numFmtId="0" fontId="12" fillId="0" borderId="26" xfId="4" applyFont="1" applyBorder="1" applyAlignment="1">
      <alignment horizontal="center"/>
    </xf>
    <xf numFmtId="164" fontId="12" fillId="0" borderId="29" xfId="4" applyNumberFormat="1" applyFont="1" applyBorder="1" applyAlignment="1">
      <alignment horizontal="center" vertical="center"/>
    </xf>
    <xf numFmtId="0" fontId="11" fillId="0" borderId="25" xfId="4" applyFont="1" applyBorder="1" applyAlignment="1">
      <alignment horizontal="left" vertical="center" wrapText="1" indent="1"/>
    </xf>
    <xf numFmtId="164" fontId="12" fillId="0" borderId="30" xfId="4" applyNumberFormat="1" applyFont="1" applyBorder="1" applyAlignment="1">
      <alignment horizontal="center" vertical="center"/>
    </xf>
    <xf numFmtId="0" fontId="11" fillId="0" borderId="31" xfId="4" applyFont="1" applyBorder="1" applyAlignment="1">
      <alignment horizontal="left" vertical="center" wrapText="1" indent="1"/>
    </xf>
    <xf numFmtId="0" fontId="14" fillId="0" borderId="0" xfId="4" applyFont="1" applyAlignment="1">
      <alignment horizontal="left" indent="2"/>
    </xf>
    <xf numFmtId="0" fontId="4" fillId="0" borderId="0" xfId="4" applyFont="1" applyAlignment="1">
      <alignment vertical="top"/>
    </xf>
    <xf numFmtId="49" fontId="16" fillId="4" borderId="0" xfId="4" applyNumberFormat="1" applyFont="1" applyFill="1"/>
    <xf numFmtId="0" fontId="12" fillId="0" borderId="29" xfId="4" applyFont="1" applyBorder="1" applyAlignment="1">
      <alignment horizontal="center" vertical="center" wrapText="1"/>
    </xf>
    <xf numFmtId="0" fontId="12" fillId="0" borderId="25" xfId="4" applyFont="1" applyBorder="1" applyAlignment="1">
      <alignment horizontal="center" vertical="center" wrapText="1"/>
    </xf>
    <xf numFmtId="0" fontId="12" fillId="0" borderId="25" xfId="4" applyFont="1" applyBorder="1" applyAlignment="1">
      <alignment horizontal="center" wrapText="1"/>
    </xf>
    <xf numFmtId="0" fontId="12" fillId="0" borderId="26" xfId="4" applyFont="1" applyBorder="1" applyAlignment="1">
      <alignment horizontal="center" wrapText="1"/>
    </xf>
    <xf numFmtId="164" fontId="12" fillId="0" borderId="29" xfId="4" applyNumberFormat="1" applyFont="1" applyBorder="1" applyAlignment="1">
      <alignment horizontal="center" vertical="center" wrapText="1"/>
    </xf>
    <xf numFmtId="0" fontId="12" fillId="0" borderId="25" xfId="4" applyFont="1" applyBorder="1" applyAlignment="1">
      <alignment vertical="center"/>
    </xf>
    <xf numFmtId="164" fontId="12" fillId="0" borderId="30" xfId="4" applyNumberFormat="1" applyFont="1" applyBorder="1" applyAlignment="1">
      <alignment horizontal="center" vertical="center" wrapText="1"/>
    </xf>
    <xf numFmtId="49" fontId="16" fillId="4" borderId="0" xfId="4" applyNumberFormat="1" applyFont="1" applyFill="1" applyAlignment="1">
      <alignment vertical="top"/>
    </xf>
    <xf numFmtId="0" fontId="12" fillId="0" borderId="29" xfId="4" applyFont="1" applyBorder="1" applyAlignment="1">
      <alignment horizontal="center"/>
    </xf>
    <xf numFmtId="164" fontId="12" fillId="0" borderId="49" xfId="4" applyNumberFormat="1" applyFont="1" applyBorder="1" applyAlignment="1">
      <alignment horizontal="center" vertical="center" wrapText="1"/>
    </xf>
    <xf numFmtId="164" fontId="12" fillId="0" borderId="54" xfId="4" applyNumberFormat="1" applyFont="1" applyBorder="1" applyAlignment="1">
      <alignment horizontal="center" vertical="center" wrapText="1"/>
    </xf>
    <xf numFmtId="0" fontId="12" fillId="0" borderId="47" xfId="4" applyFont="1" applyBorder="1" applyAlignment="1">
      <alignment vertical="center"/>
    </xf>
    <xf numFmtId="0" fontId="12" fillId="0" borderId="55" xfId="4" applyFont="1" applyBorder="1" applyAlignment="1">
      <alignment horizontal="center" vertical="center"/>
    </xf>
    <xf numFmtId="0" fontId="11" fillId="0" borderId="0" xfId="4" applyFont="1" applyAlignment="1">
      <alignment horizontal="right" indent="1"/>
    </xf>
    <xf numFmtId="3" fontId="12" fillId="4" borderId="25" xfId="4" applyNumberFormat="1" applyFont="1" applyFill="1" applyBorder="1" applyAlignment="1">
      <alignment horizontal="right" vertical="center" wrapText="1" indent="1"/>
    </xf>
    <xf numFmtId="3" fontId="11" fillId="3" borderId="32" xfId="4" applyNumberFormat="1" applyFont="1" applyFill="1" applyBorder="1" applyAlignment="1" applyProtection="1">
      <alignment horizontal="right" vertical="center" wrapText="1" indent="1"/>
      <protection locked="0"/>
    </xf>
    <xf numFmtId="3" fontId="12" fillId="7" borderId="26" xfId="4" applyNumberFormat="1" applyFont="1" applyFill="1" applyBorder="1" applyAlignment="1">
      <alignment horizontal="right" vertical="center" wrapText="1" indent="1"/>
    </xf>
    <xf numFmtId="3" fontId="11" fillId="0" borderId="0" xfId="4" applyNumberFormat="1" applyFont="1" applyAlignment="1">
      <alignment horizontal="right" vertical="center" wrapText="1" indent="1"/>
    </xf>
    <xf numFmtId="3" fontId="11" fillId="3" borderId="26" xfId="4" applyNumberFormat="1" applyFont="1" applyFill="1" applyBorder="1" applyAlignment="1" applyProtection="1">
      <alignment horizontal="right" vertical="center" wrapText="1" indent="1"/>
      <protection locked="0"/>
    </xf>
    <xf numFmtId="3" fontId="12" fillId="4" borderId="26" xfId="4" applyNumberFormat="1" applyFont="1" applyFill="1" applyBorder="1" applyAlignment="1">
      <alignment horizontal="right" vertical="center" wrapText="1" indent="1"/>
    </xf>
    <xf numFmtId="0" fontId="12" fillId="0" borderId="0" xfId="4" applyFont="1" applyAlignment="1">
      <alignment horizontal="justify" vertical="center"/>
    </xf>
    <xf numFmtId="0" fontId="2" fillId="5" borderId="0" xfId="1" applyFill="1"/>
    <xf numFmtId="0" fontId="4" fillId="5" borderId="0" xfId="1" applyFont="1" applyFill="1"/>
    <xf numFmtId="0" fontId="2" fillId="5" borderId="0" xfId="1" applyFill="1" applyAlignment="1">
      <alignment horizontal="left" vertical="top" wrapText="1"/>
    </xf>
    <xf numFmtId="0" fontId="2" fillId="5" borderId="0" xfId="1" applyFill="1" applyAlignment="1">
      <alignment horizontal="left" vertical="top"/>
    </xf>
    <xf numFmtId="0" fontId="2" fillId="5" borderId="0" xfId="1" applyFill="1" applyAlignment="1">
      <alignment wrapText="1"/>
    </xf>
    <xf numFmtId="169" fontId="11" fillId="3" borderId="25" xfId="4" applyNumberFormat="1" applyFont="1" applyFill="1" applyBorder="1" applyAlignment="1" applyProtection="1">
      <alignment horizontal="right" vertical="center" wrapText="1" indent="1"/>
      <protection locked="0"/>
    </xf>
    <xf numFmtId="169" fontId="11" fillId="3" borderId="26" xfId="4" applyNumberFormat="1" applyFont="1" applyFill="1" applyBorder="1" applyAlignment="1" applyProtection="1">
      <alignment horizontal="right" vertical="center" wrapText="1" indent="1"/>
      <protection locked="0"/>
    </xf>
    <xf numFmtId="3" fontId="11" fillId="3" borderId="25" xfId="4" applyNumberFormat="1" applyFont="1" applyFill="1" applyBorder="1" applyAlignment="1" applyProtection="1">
      <alignment horizontal="right" vertical="center" wrapText="1" indent="1"/>
      <protection locked="0"/>
    </xf>
    <xf numFmtId="3" fontId="11" fillId="3" borderId="31" xfId="4" applyNumberFormat="1" applyFont="1" applyFill="1" applyBorder="1" applyAlignment="1" applyProtection="1">
      <alignment horizontal="right" vertical="center" wrapText="1" indent="1"/>
      <protection locked="0"/>
    </xf>
    <xf numFmtId="0" fontId="11" fillId="0" borderId="25" xfId="4" applyFont="1" applyBorder="1" applyAlignment="1">
      <alignment horizontal="left" vertical="center" wrapText="1" indent="3"/>
    </xf>
    <xf numFmtId="0" fontId="11" fillId="0" borderId="25" xfId="4" applyFont="1" applyBorder="1" applyAlignment="1">
      <alignment horizontal="left" vertical="center" indent="3"/>
    </xf>
    <xf numFmtId="3" fontId="11" fillId="3" borderId="25" xfId="4" applyNumberFormat="1" applyFont="1" applyFill="1" applyBorder="1" applyAlignment="1" applyProtection="1">
      <alignment horizontal="right" vertical="center" indent="1"/>
      <protection locked="0"/>
    </xf>
    <xf numFmtId="169" fontId="11" fillId="3" borderId="25" xfId="4" applyNumberFormat="1" applyFont="1" applyFill="1" applyBorder="1" applyAlignment="1" applyProtection="1">
      <alignment horizontal="right" vertical="center" indent="1"/>
      <protection locked="0"/>
    </xf>
    <xf numFmtId="169" fontId="11" fillId="3" borderId="26" xfId="4" applyNumberFormat="1" applyFont="1" applyFill="1" applyBorder="1" applyAlignment="1" applyProtection="1">
      <alignment horizontal="right" vertical="center" indent="1"/>
      <protection locked="0"/>
    </xf>
    <xf numFmtId="0" fontId="12" fillId="6" borderId="25" xfId="4" applyFont="1" applyFill="1" applyBorder="1" applyAlignment="1">
      <alignment horizontal="right" vertical="center" wrapText="1" indent="1"/>
    </xf>
    <xf numFmtId="0" fontId="12" fillId="6" borderId="26" xfId="4" applyFont="1" applyFill="1" applyBorder="1" applyAlignment="1">
      <alignment horizontal="right" vertical="center" wrapText="1" indent="1"/>
    </xf>
    <xf numFmtId="167" fontId="12" fillId="6" borderId="25" xfId="4" applyNumberFormat="1" applyFont="1" applyFill="1" applyBorder="1" applyAlignment="1">
      <alignment horizontal="right" vertical="center" wrapText="1" indent="1"/>
    </xf>
    <xf numFmtId="167" fontId="12" fillId="6" borderId="26" xfId="4" applyNumberFormat="1" applyFont="1" applyFill="1" applyBorder="1" applyAlignment="1">
      <alignment horizontal="right" vertical="center" wrapText="1" indent="1"/>
    </xf>
    <xf numFmtId="3" fontId="12" fillId="4" borderId="25" xfId="4" applyNumberFormat="1" applyFont="1" applyFill="1" applyBorder="1" applyAlignment="1">
      <alignment horizontal="right" vertical="center" indent="1"/>
    </xf>
    <xf numFmtId="3" fontId="12" fillId="4" borderId="31" xfId="4" applyNumberFormat="1" applyFont="1" applyFill="1" applyBorder="1" applyAlignment="1">
      <alignment horizontal="right" vertical="center" indent="1"/>
    </xf>
    <xf numFmtId="169" fontId="12" fillId="4" borderId="25" xfId="4" applyNumberFormat="1" applyFont="1" applyFill="1" applyBorder="1" applyAlignment="1">
      <alignment horizontal="right" vertical="center" indent="1"/>
    </xf>
    <xf numFmtId="169" fontId="12" fillId="4" borderId="31" xfId="4" applyNumberFormat="1" applyFont="1" applyFill="1" applyBorder="1" applyAlignment="1">
      <alignment horizontal="right" vertical="center" indent="1"/>
    </xf>
    <xf numFmtId="169" fontId="12" fillId="4" borderId="26" xfId="4" applyNumberFormat="1" applyFont="1" applyFill="1" applyBorder="1" applyAlignment="1">
      <alignment horizontal="right" vertical="center" indent="1"/>
    </xf>
    <xf numFmtId="169" fontId="12" fillId="4" borderId="25" xfId="4" applyNumberFormat="1" applyFont="1" applyFill="1" applyBorder="1" applyAlignment="1">
      <alignment horizontal="right" vertical="center" wrapText="1" indent="1"/>
    </xf>
    <xf numFmtId="169" fontId="12" fillId="4" borderId="26" xfId="4" applyNumberFormat="1" applyFont="1" applyFill="1" applyBorder="1" applyAlignment="1">
      <alignment horizontal="right" vertical="center" wrapText="1" indent="1"/>
    </xf>
    <xf numFmtId="3" fontId="12" fillId="4" borderId="31" xfId="4" applyNumberFormat="1" applyFont="1" applyFill="1" applyBorder="1" applyAlignment="1">
      <alignment horizontal="right" vertical="center" wrapText="1" indent="1"/>
    </xf>
    <xf numFmtId="3" fontId="11" fillId="3" borderId="31" xfId="4" applyNumberFormat="1" applyFont="1" applyFill="1" applyBorder="1" applyAlignment="1" applyProtection="1">
      <alignment horizontal="right" vertical="center" indent="1"/>
      <protection locked="0"/>
    </xf>
    <xf numFmtId="169" fontId="11" fillId="3" borderId="31" xfId="4" applyNumberFormat="1" applyFont="1" applyFill="1" applyBorder="1" applyAlignment="1" applyProtection="1">
      <alignment horizontal="right" vertical="center" indent="1"/>
      <protection locked="0"/>
    </xf>
    <xf numFmtId="169" fontId="11" fillId="3" borderId="32" xfId="4" applyNumberFormat="1" applyFont="1" applyFill="1" applyBorder="1" applyAlignment="1" applyProtection="1">
      <alignment horizontal="right" vertical="center" indent="1"/>
      <protection locked="0"/>
    </xf>
    <xf numFmtId="169" fontId="11" fillId="3" borderId="31" xfId="4" applyNumberFormat="1" applyFont="1" applyFill="1" applyBorder="1" applyAlignment="1" applyProtection="1">
      <alignment horizontal="right" vertical="center" wrapText="1" indent="1"/>
      <protection locked="0"/>
    </xf>
    <xf numFmtId="169" fontId="11" fillId="3" borderId="32" xfId="4" applyNumberFormat="1" applyFont="1" applyFill="1" applyBorder="1" applyAlignment="1" applyProtection="1">
      <alignment horizontal="right" vertical="center" wrapText="1" indent="1"/>
      <protection locked="0"/>
    </xf>
    <xf numFmtId="3" fontId="12" fillId="4" borderId="47" xfId="4" applyNumberFormat="1" applyFont="1" applyFill="1" applyBorder="1" applyAlignment="1">
      <alignment horizontal="right" vertical="center" wrapText="1" indent="1"/>
    </xf>
    <xf numFmtId="3" fontId="12" fillId="4" borderId="48" xfId="4" applyNumberFormat="1" applyFont="1" applyFill="1" applyBorder="1" applyAlignment="1">
      <alignment horizontal="right" vertical="center" wrapText="1" indent="1"/>
    </xf>
    <xf numFmtId="3" fontId="12" fillId="4" borderId="50" xfId="4" applyNumberFormat="1" applyFont="1" applyFill="1" applyBorder="1" applyAlignment="1">
      <alignment horizontal="right" vertical="center" wrapText="1" indent="1"/>
    </xf>
    <xf numFmtId="3" fontId="11" fillId="3" borderId="50" xfId="4" applyNumberFormat="1" applyFont="1" applyFill="1" applyBorder="1" applyAlignment="1" applyProtection="1">
      <alignment horizontal="right" vertical="center" wrapText="1" indent="1"/>
      <protection locked="0"/>
    </xf>
    <xf numFmtId="3" fontId="11" fillId="3" borderId="51" xfId="4" applyNumberFormat="1" applyFont="1" applyFill="1" applyBorder="1" applyAlignment="1" applyProtection="1">
      <alignment horizontal="right" vertical="center" wrapText="1" indent="1"/>
      <protection locked="0"/>
    </xf>
    <xf numFmtId="169" fontId="12" fillId="4" borderId="47" xfId="4" applyNumberFormat="1" applyFont="1" applyFill="1" applyBorder="1" applyAlignment="1">
      <alignment horizontal="right" vertical="center" wrapText="1" indent="1"/>
    </xf>
    <xf numFmtId="169" fontId="12" fillId="4" borderId="48" xfId="4" applyNumberFormat="1" applyFont="1" applyFill="1" applyBorder="1" applyAlignment="1">
      <alignment horizontal="right" vertical="center" wrapText="1" indent="1"/>
    </xf>
    <xf numFmtId="169" fontId="12" fillId="4" borderId="50" xfId="4" applyNumberFormat="1" applyFont="1" applyFill="1" applyBorder="1" applyAlignment="1">
      <alignment horizontal="right" vertical="center" wrapText="1" indent="1"/>
    </xf>
    <xf numFmtId="169" fontId="11" fillId="3" borderId="50" xfId="4" applyNumberFormat="1" applyFont="1" applyFill="1" applyBorder="1" applyAlignment="1" applyProtection="1">
      <alignment horizontal="right" vertical="center" wrapText="1" indent="1"/>
      <protection locked="0"/>
    </xf>
    <xf numFmtId="169" fontId="11" fillId="3" borderId="51" xfId="4" applyNumberFormat="1" applyFont="1" applyFill="1" applyBorder="1" applyAlignment="1" applyProtection="1">
      <alignment horizontal="right" vertical="center" wrapText="1" indent="1"/>
      <protection locked="0"/>
    </xf>
    <xf numFmtId="169" fontId="12" fillId="4" borderId="31" xfId="4" applyNumberFormat="1" applyFont="1" applyFill="1" applyBorder="1" applyAlignment="1">
      <alignment horizontal="right" vertical="center" wrapText="1" indent="1"/>
    </xf>
    <xf numFmtId="0" fontId="11" fillId="0" borderId="25" xfId="0" applyFont="1" applyBorder="1" applyAlignment="1">
      <alignment horizontal="left" vertical="center" wrapText="1" indent="1"/>
    </xf>
    <xf numFmtId="0" fontId="9" fillId="0" borderId="0" xfId="4" applyFont="1" applyAlignment="1">
      <alignment vertical="top"/>
    </xf>
    <xf numFmtId="0" fontId="9" fillId="0" borderId="0" xfId="4" applyFont="1"/>
    <xf numFmtId="0" fontId="9" fillId="0" borderId="0" xfId="5" applyFont="1" applyAlignment="1">
      <alignment horizontal="left" vertical="center"/>
    </xf>
    <xf numFmtId="3" fontId="9" fillId="3" borderId="60" xfId="4" applyNumberFormat="1" applyFont="1" applyFill="1" applyBorder="1" applyAlignment="1" applyProtection="1">
      <alignment horizontal="right" vertical="center" wrapText="1" indent="1"/>
      <protection locked="0"/>
    </xf>
    <xf numFmtId="3" fontId="9" fillId="3" borderId="31" xfId="4" applyNumberFormat="1" applyFont="1" applyFill="1" applyBorder="1" applyAlignment="1" applyProtection="1">
      <alignment horizontal="right" vertical="center" wrapText="1" indent="1"/>
      <protection locked="0"/>
    </xf>
    <xf numFmtId="3" fontId="9" fillId="3" borderId="32" xfId="4" applyNumberFormat="1" applyFont="1" applyFill="1" applyBorder="1" applyAlignment="1" applyProtection="1">
      <alignment horizontal="right" vertical="center" wrapText="1" indent="1"/>
      <protection locked="0"/>
    </xf>
    <xf numFmtId="0" fontId="4" fillId="5" borderId="0" xfId="4" applyFont="1" applyFill="1" applyAlignment="1">
      <alignment vertical="center"/>
    </xf>
    <xf numFmtId="3" fontId="9" fillId="0" borderId="0" xfId="1" applyNumberFormat="1" applyFont="1" applyAlignment="1">
      <alignment horizontal="left"/>
    </xf>
    <xf numFmtId="0" fontId="9" fillId="0" borderId="0" xfId="1" applyFont="1"/>
    <xf numFmtId="0" fontId="9" fillId="0" borderId="0" xfId="2" applyFont="1" applyAlignment="1">
      <alignment vertical="center"/>
    </xf>
    <xf numFmtId="0" fontId="11" fillId="0" borderId="26" xfId="4" applyFont="1" applyBorder="1" applyAlignment="1">
      <alignment horizontal="center" vertical="center"/>
    </xf>
    <xf numFmtId="0" fontId="4" fillId="5" borderId="10" xfId="4" applyFont="1" applyFill="1" applyBorder="1" applyAlignment="1">
      <alignment vertical="center"/>
    </xf>
    <xf numFmtId="0" fontId="4" fillId="5" borderId="0" xfId="4" applyFont="1" applyFill="1" applyAlignment="1">
      <alignment horizontal="right" vertical="center"/>
    </xf>
    <xf numFmtId="0" fontId="11" fillId="0" borderId="31" xfId="0" applyFont="1" applyBorder="1" applyAlignment="1">
      <alignment horizontal="left" vertical="center" wrapText="1" indent="1"/>
    </xf>
    <xf numFmtId="0" fontId="11" fillId="0" borderId="61" xfId="4" applyFont="1" applyBorder="1" applyAlignment="1">
      <alignment horizontal="center" vertical="center" wrapText="1"/>
    </xf>
    <xf numFmtId="0" fontId="11" fillId="0" borderId="25" xfId="0" applyFont="1" applyBorder="1" applyAlignment="1">
      <alignment horizontal="left" vertical="center" indent="1"/>
    </xf>
    <xf numFmtId="0" fontId="4" fillId="5" borderId="0" xfId="0" applyFont="1" applyFill="1" applyAlignment="1">
      <alignment vertical="center" wrapText="1"/>
    </xf>
    <xf numFmtId="0" fontId="9" fillId="0" borderId="0" xfId="4" applyFont="1" applyAlignment="1">
      <alignment vertical="top" wrapText="1"/>
    </xf>
    <xf numFmtId="0" fontId="9" fillId="0" borderId="0" xfId="0" applyFont="1"/>
    <xf numFmtId="0" fontId="5" fillId="0" borderId="10" xfId="2" applyFont="1" applyBorder="1" applyAlignment="1">
      <alignment horizontal="center" vertical="top"/>
    </xf>
    <xf numFmtId="0" fontId="2" fillId="0" borderId="0" xfId="2" applyFont="1" applyAlignment="1">
      <alignment horizontal="left" indent="3"/>
    </xf>
    <xf numFmtId="49" fontId="10" fillId="4" borderId="0" xfId="4" applyNumberFormat="1" applyFont="1" applyFill="1" applyAlignment="1">
      <alignment vertical="top"/>
    </xf>
    <xf numFmtId="0" fontId="9" fillId="0" borderId="25" xfId="4" applyFont="1" applyBorder="1" applyAlignment="1">
      <alignment horizontal="center" vertical="center" wrapText="1"/>
    </xf>
    <xf numFmtId="0" fontId="22" fillId="0" borderId="27" xfId="4" applyFont="1" applyBorder="1" applyAlignment="1">
      <alignment horizontal="center" vertical="center"/>
    </xf>
    <xf numFmtId="0" fontId="22" fillId="0" borderId="59" xfId="4" applyFont="1" applyBorder="1" applyAlignment="1">
      <alignment horizontal="center" vertical="center"/>
    </xf>
    <xf numFmtId="0" fontId="22" fillId="0" borderId="25" xfId="4" applyFont="1" applyBorder="1" applyAlignment="1">
      <alignment horizontal="center" wrapText="1"/>
    </xf>
    <xf numFmtId="0" fontId="22" fillId="0" borderId="59" xfId="4" applyFont="1" applyBorder="1" applyAlignment="1">
      <alignment horizontal="center" wrapText="1"/>
    </xf>
    <xf numFmtId="0" fontId="22" fillId="0" borderId="26" xfId="4" applyFont="1" applyBorder="1" applyAlignment="1">
      <alignment horizontal="center" wrapText="1"/>
    </xf>
    <xf numFmtId="164" fontId="22" fillId="0" borderId="29" xfId="4" applyNumberFormat="1" applyFont="1" applyBorder="1" applyAlignment="1">
      <alignment horizontal="center" vertical="center" wrapText="1"/>
    </xf>
    <xf numFmtId="0" fontId="22" fillId="0" borderId="59" xfId="4" applyFont="1" applyBorder="1" applyAlignment="1">
      <alignment horizontal="left" vertical="center" wrapText="1"/>
    </xf>
    <xf numFmtId="3" fontId="22" fillId="4" borderId="25" xfId="4" applyNumberFormat="1" applyFont="1" applyFill="1" applyBorder="1" applyAlignment="1">
      <alignment horizontal="right" vertical="center" wrapText="1" indent="1"/>
    </xf>
    <xf numFmtId="0" fontId="9" fillId="0" borderId="59" xfId="0" applyFont="1" applyBorder="1" applyAlignment="1">
      <alignment horizontal="left" vertical="center" wrapText="1" indent="1"/>
    </xf>
    <xf numFmtId="3" fontId="9" fillId="3" borderId="25" xfId="4" applyNumberFormat="1" applyFont="1" applyFill="1" applyBorder="1" applyAlignment="1" applyProtection="1">
      <alignment horizontal="right" vertical="center" wrapText="1" indent="1"/>
      <protection locked="0"/>
    </xf>
    <xf numFmtId="3" fontId="9" fillId="3" borderId="26" xfId="4" applyNumberFormat="1" applyFont="1" applyFill="1" applyBorder="1" applyAlignment="1" applyProtection="1">
      <alignment horizontal="right" vertical="center" wrapText="1" indent="1"/>
      <protection locked="0"/>
    </xf>
    <xf numFmtId="0" fontId="22" fillId="0" borderId="0" xfId="4" applyFont="1" applyAlignment="1">
      <alignment horizontal="center" wrapText="1"/>
    </xf>
    <xf numFmtId="0" fontId="22" fillId="0" borderId="0" xfId="4" applyFont="1" applyAlignment="1">
      <alignment wrapText="1"/>
    </xf>
    <xf numFmtId="164" fontId="22" fillId="0" borderId="30" xfId="4" applyNumberFormat="1" applyFont="1" applyBorder="1" applyAlignment="1">
      <alignment horizontal="center" vertical="center" wrapText="1"/>
    </xf>
    <xf numFmtId="0" fontId="9" fillId="0" borderId="60" xfId="0" applyFont="1" applyBorder="1" applyAlignment="1">
      <alignment horizontal="left" vertical="center" wrapText="1" indent="1"/>
    </xf>
    <xf numFmtId="0" fontId="4" fillId="5" borderId="0" xfId="4" applyFont="1" applyFill="1" applyAlignment="1">
      <alignment horizontal="left" vertical="center" indent="1"/>
    </xf>
    <xf numFmtId="0" fontId="9" fillId="0" borderId="61" xfId="4" applyFont="1" applyBorder="1" applyAlignment="1">
      <alignment horizontal="center" vertical="center" wrapText="1"/>
    </xf>
    <xf numFmtId="0" fontId="9" fillId="0" borderId="22" xfId="4" applyFont="1" applyBorder="1" applyAlignment="1">
      <alignment horizontal="right" wrapText="1"/>
    </xf>
    <xf numFmtId="0" fontId="22" fillId="0" borderId="29" xfId="4" applyFont="1" applyBorder="1" applyAlignment="1">
      <alignment horizontal="center" vertical="center"/>
    </xf>
    <xf numFmtId="3" fontId="22" fillId="4" borderId="26" xfId="4" applyNumberFormat="1" applyFont="1" applyFill="1" applyBorder="1" applyAlignment="1">
      <alignment horizontal="right" vertical="center" wrapText="1" indent="1"/>
    </xf>
    <xf numFmtId="0" fontId="9" fillId="0" borderId="25" xfId="4" applyFont="1" applyBorder="1" applyAlignment="1">
      <alignment horizontal="left" vertical="center" wrapText="1"/>
    </xf>
    <xf numFmtId="0" fontId="9" fillId="8" borderId="25" xfId="4" applyFont="1" applyFill="1" applyBorder="1" applyAlignment="1">
      <alignment horizontal="left" vertical="center" wrapText="1"/>
    </xf>
    <xf numFmtId="3" fontId="9" fillId="8" borderId="26" xfId="4" applyNumberFormat="1" applyFont="1" applyFill="1" applyBorder="1" applyAlignment="1">
      <alignment horizontal="right" vertical="center" wrapText="1" indent="1"/>
    </xf>
    <xf numFmtId="0" fontId="9" fillId="8" borderId="25" xfId="4" applyFont="1" applyFill="1" applyBorder="1" applyAlignment="1">
      <alignment horizontal="left" vertical="center" wrapText="1" indent="5"/>
    </xf>
    <xf numFmtId="0" fontId="24" fillId="0" borderId="0" xfId="4" applyFont="1" applyAlignment="1">
      <alignment vertical="center"/>
    </xf>
    <xf numFmtId="0" fontId="24" fillId="0" borderId="0" xfId="4" applyFont="1"/>
    <xf numFmtId="0" fontId="22" fillId="0" borderId="29" xfId="4" applyFont="1" applyBorder="1" applyAlignment="1">
      <alignment horizontal="center" vertical="top"/>
    </xf>
    <xf numFmtId="0" fontId="22" fillId="0" borderId="59" xfId="4" applyFont="1" applyBorder="1" applyAlignment="1">
      <alignment horizontal="center" vertical="top"/>
    </xf>
    <xf numFmtId="0" fontId="22" fillId="8" borderId="25" xfId="4" applyFont="1" applyFill="1" applyBorder="1" applyAlignment="1">
      <alignment horizontal="center"/>
    </xf>
    <xf numFmtId="0" fontId="22" fillId="0" borderId="25" xfId="4" applyFont="1" applyBorder="1" applyAlignment="1">
      <alignment horizontal="center"/>
    </xf>
    <xf numFmtId="0" fontId="22" fillId="0" borderId="25" xfId="4" applyFont="1" applyBorder="1" applyAlignment="1">
      <alignment vertical="center" wrapText="1"/>
    </xf>
    <xf numFmtId="0" fontId="22" fillId="8" borderId="25" xfId="4" applyFont="1" applyFill="1" applyBorder="1" applyAlignment="1">
      <alignment wrapText="1"/>
    </xf>
    <xf numFmtId="168" fontId="22" fillId="6" borderId="25" xfId="4" applyNumberFormat="1" applyFont="1" applyFill="1" applyBorder="1" applyAlignment="1">
      <alignment horizontal="right" vertical="center" wrapText="1" indent="1"/>
    </xf>
    <xf numFmtId="164" fontId="22" fillId="6" borderId="25" xfId="4" applyNumberFormat="1" applyFont="1" applyFill="1" applyBorder="1" applyAlignment="1">
      <alignment horizontal="right" vertical="center" wrapText="1" indent="1"/>
    </xf>
    <xf numFmtId="0" fontId="9" fillId="0" borderId="25" xfId="4" applyFont="1" applyBorder="1" applyAlignment="1">
      <alignment vertical="top" wrapText="1"/>
    </xf>
    <xf numFmtId="0" fontId="9" fillId="8" borderId="25" xfId="4" applyFont="1" applyFill="1" applyBorder="1" applyAlignment="1">
      <alignment vertical="top" wrapText="1"/>
    </xf>
    <xf numFmtId="0" fontId="9" fillId="3" borderId="25" xfId="4" applyFont="1" applyFill="1" applyBorder="1" applyAlignment="1" applyProtection="1">
      <alignment horizontal="left" vertical="top" wrapText="1"/>
      <protection locked="0"/>
    </xf>
    <xf numFmtId="0" fontId="9" fillId="0" borderId="31" xfId="4" applyFont="1" applyBorder="1" applyAlignment="1">
      <alignment vertical="top" wrapText="1"/>
    </xf>
    <xf numFmtId="0" fontId="9" fillId="8" borderId="31" xfId="4" applyFont="1" applyFill="1" applyBorder="1" applyAlignment="1">
      <alignment vertical="top" wrapText="1"/>
    </xf>
    <xf numFmtId="0" fontId="9" fillId="3" borderId="31" xfId="4" applyFont="1" applyFill="1" applyBorder="1" applyAlignment="1" applyProtection="1">
      <alignment horizontal="left" vertical="top" wrapText="1"/>
      <protection locked="0"/>
    </xf>
    <xf numFmtId="3" fontId="22" fillId="4" borderId="31" xfId="4" applyNumberFormat="1" applyFont="1" applyFill="1" applyBorder="1" applyAlignment="1">
      <alignment horizontal="right" vertical="center" wrapText="1" indent="1"/>
    </xf>
    <xf numFmtId="0" fontId="8" fillId="0" borderId="0" xfId="2" applyFont="1" applyAlignment="1">
      <alignment horizontal="center" vertical="top"/>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2" xfId="0" applyFont="1" applyBorder="1" applyAlignment="1">
      <alignment horizontal="center" vertical="center" wrapText="1"/>
    </xf>
    <xf numFmtId="0" fontId="4" fillId="5" borderId="0" xfId="4" applyFont="1" applyFill="1" applyAlignment="1">
      <alignment horizontal="justify" vertical="top" wrapText="1"/>
    </xf>
    <xf numFmtId="0" fontId="4" fillId="5" borderId="0" xfId="4" applyFont="1" applyFill="1" applyAlignment="1">
      <alignment horizontal="justify" vertical="top"/>
    </xf>
    <xf numFmtId="0" fontId="16" fillId="5" borderId="0" xfId="4" applyFont="1" applyFill="1" applyAlignment="1">
      <alignment horizontal="justify" vertical="top" wrapText="1"/>
    </xf>
    <xf numFmtId="0" fontId="4" fillId="5" borderId="0" xfId="4" applyFont="1" applyFill="1" applyAlignment="1">
      <alignment horizontal="justify" vertical="center" wrapText="1"/>
    </xf>
    <xf numFmtId="0" fontId="4" fillId="5" borderId="0" xfId="4" applyFont="1" applyFill="1" applyAlignment="1">
      <alignment horizontal="left" vertical="center" wrapText="1"/>
    </xf>
    <xf numFmtId="0" fontId="11" fillId="0" borderId="25" xfId="4" applyFont="1" applyBorder="1" applyAlignment="1">
      <alignment horizontal="center" vertical="center" wrapText="1"/>
    </xf>
    <xf numFmtId="0" fontId="11" fillId="0" borderId="26" xfId="4" applyFont="1" applyBorder="1" applyAlignment="1">
      <alignment horizontal="center" vertical="center" wrapText="1"/>
    </xf>
    <xf numFmtId="0" fontId="11" fillId="0" borderId="25" xfId="4" applyFont="1" applyBorder="1" applyAlignment="1">
      <alignment horizontal="center" vertical="center"/>
    </xf>
    <xf numFmtId="0" fontId="11" fillId="0" borderId="26" xfId="0" applyFont="1" applyBorder="1" applyAlignment="1">
      <alignment horizontal="center" vertical="center" wrapText="1"/>
    </xf>
    <xf numFmtId="0" fontId="4" fillId="5" borderId="0" xfId="4" applyFont="1" applyFill="1" applyAlignment="1">
      <alignment horizontal="left" vertical="center"/>
    </xf>
    <xf numFmtId="0" fontId="4" fillId="5" borderId="0" xfId="4" applyFont="1" applyFill="1" applyAlignment="1">
      <alignment horizontal="left" vertical="center" wrapText="1" indent="1"/>
    </xf>
    <xf numFmtId="0" fontId="4" fillId="5" borderId="0" xfId="0" applyFont="1" applyFill="1" applyAlignment="1">
      <alignment horizontal="left" vertical="center" wrapText="1" indent="1"/>
    </xf>
    <xf numFmtId="0" fontId="12" fillId="0" borderId="25" xfId="4" applyFont="1" applyBorder="1" applyAlignment="1">
      <alignment horizontal="left" vertical="center" wrapText="1"/>
    </xf>
    <xf numFmtId="0" fontId="4" fillId="5" borderId="0" xfId="4" applyFont="1" applyFill="1" applyAlignment="1">
      <alignment horizontal="justify" vertical="center"/>
    </xf>
    <xf numFmtId="0" fontId="16" fillId="5" borderId="0" xfId="4" applyFont="1" applyFill="1" applyAlignment="1">
      <alignment horizontal="justify" vertical="center" wrapText="1"/>
    </xf>
    <xf numFmtId="0" fontId="16" fillId="5" borderId="0" xfId="0" quotePrefix="1" applyFont="1" applyFill="1" applyAlignment="1">
      <alignment horizontal="left" vertical="center" wrapText="1" indent="1"/>
    </xf>
    <xf numFmtId="0" fontId="16" fillId="5" borderId="0" xfId="0" applyFont="1" applyFill="1" applyAlignment="1">
      <alignment horizontal="left" vertical="center" wrapText="1" indent="1"/>
    </xf>
    <xf numFmtId="0" fontId="16" fillId="5" borderId="0" xfId="0" applyFont="1" applyFill="1" applyAlignment="1">
      <alignment vertical="center" wrapText="1"/>
    </xf>
    <xf numFmtId="0" fontId="4" fillId="5" borderId="0" xfId="0" quotePrefix="1" applyFont="1" applyFill="1" applyAlignment="1">
      <alignment horizontal="left" vertical="center" wrapText="1" indent="1"/>
    </xf>
    <xf numFmtId="0" fontId="4" fillId="5" borderId="0" xfId="4" quotePrefix="1" applyFont="1" applyFill="1" applyAlignment="1">
      <alignment horizontal="left" vertical="center" wrapText="1" indent="1"/>
    </xf>
    <xf numFmtId="0" fontId="9" fillId="0" borderId="25" xfId="0" applyFont="1" applyBorder="1" applyAlignment="1">
      <alignment horizontal="left" vertical="center" wrapText="1"/>
    </xf>
    <xf numFmtId="0" fontId="9" fillId="0" borderId="25" xfId="0" applyFont="1" applyBorder="1" applyAlignment="1">
      <alignment horizontal="center" vertical="center" wrapText="1"/>
    </xf>
    <xf numFmtId="164" fontId="9" fillId="5" borderId="0" xfId="4" applyNumberFormat="1" applyFont="1" applyFill="1" applyAlignment="1">
      <alignment horizontal="left" vertical="center" wrapText="1"/>
    </xf>
    <xf numFmtId="3" fontId="2" fillId="3" borderId="10" xfId="1" applyNumberFormat="1" applyFill="1" applyBorder="1" applyAlignment="1" applyProtection="1">
      <alignment horizontal="right" indent="1"/>
      <protection locked="0"/>
    </xf>
    <xf numFmtId="0" fontId="2" fillId="0" borderId="0" xfId="4" applyAlignment="1">
      <alignment vertical="top"/>
    </xf>
    <xf numFmtId="0" fontId="2" fillId="0" borderId="0" xfId="4"/>
    <xf numFmtId="0" fontId="2" fillId="5" borderId="0" xfId="4" applyFill="1" applyAlignment="1">
      <alignment horizontal="left" vertical="center" wrapText="1"/>
    </xf>
    <xf numFmtId="0" fontId="2" fillId="0" borderId="0" xfId="4" applyAlignment="1">
      <alignment horizontal="justify" vertical="top"/>
    </xf>
    <xf numFmtId="0" fontId="2" fillId="5" borderId="0" xfId="4" applyFill="1" applyAlignment="1">
      <alignment horizontal="justify" vertical="center"/>
    </xf>
    <xf numFmtId="0" fontId="2" fillId="5" borderId="0" xfId="4" applyFill="1" applyAlignment="1">
      <alignment horizontal="justify" vertical="center" wrapText="1"/>
    </xf>
    <xf numFmtId="0" fontId="2" fillId="0" borderId="0" xfId="4" applyAlignment="1">
      <alignment wrapText="1"/>
    </xf>
    <xf numFmtId="0" fontId="2" fillId="5" borderId="0" xfId="4" applyFill="1" applyAlignment="1">
      <alignment vertical="center"/>
    </xf>
    <xf numFmtId="0" fontId="2" fillId="0" borderId="11" xfId="2" applyFont="1" applyBorder="1" applyAlignment="1">
      <alignment horizontal="center" vertical="top"/>
    </xf>
    <xf numFmtId="0" fontId="10" fillId="2" borderId="0" xfId="1" applyFont="1" applyFill="1" applyAlignment="1">
      <alignment horizont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6" fillId="0" borderId="1" xfId="2" quotePrefix="1" applyFont="1" applyBorder="1" applyAlignment="1">
      <alignment horizontal="center" wrapText="1"/>
    </xf>
    <xf numFmtId="0" fontId="6" fillId="0" borderId="2" xfId="2" applyFont="1" applyBorder="1" applyAlignment="1">
      <alignment horizontal="center" wrapText="1"/>
    </xf>
    <xf numFmtId="0" fontId="6" fillId="0" borderId="3" xfId="2" applyFont="1" applyBorder="1" applyAlignment="1">
      <alignment horizontal="center" wrapText="1"/>
    </xf>
    <xf numFmtId="0" fontId="2" fillId="0" borderId="4" xfId="6" quotePrefix="1" applyFont="1" applyBorder="1" applyAlignment="1">
      <alignment horizontal="center" vertical="center" wrapText="1"/>
    </xf>
    <xf numFmtId="0" fontId="2" fillId="0" borderId="5" xfId="6" applyFont="1" applyBorder="1" applyAlignment="1">
      <alignment horizontal="center" vertical="center" wrapText="1"/>
    </xf>
    <xf numFmtId="0" fontId="2" fillId="0" borderId="6" xfId="6"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2" fillId="0" borderId="1" xfId="2" applyFont="1" applyBorder="1" applyAlignment="1">
      <alignment horizontal="left" vertical="center" wrapText="1" indent="1"/>
    </xf>
    <xf numFmtId="0" fontId="2" fillId="0" borderId="2" xfId="2" applyFont="1" applyBorder="1" applyAlignment="1">
      <alignment horizontal="left" vertical="center" wrapText="1" indent="1"/>
    </xf>
    <xf numFmtId="0" fontId="2" fillId="0" borderId="3" xfId="2" applyFont="1" applyBorder="1" applyAlignment="1">
      <alignment horizontal="left" vertical="center" wrapText="1" indent="1"/>
    </xf>
    <xf numFmtId="0" fontId="2" fillId="0" borderId="4" xfId="2" applyFont="1" applyBorder="1" applyAlignment="1">
      <alignment horizontal="left" vertical="center" wrapText="1" indent="1"/>
    </xf>
    <xf numFmtId="0" fontId="2" fillId="0" borderId="5" xfId="2" applyFont="1" applyBorder="1" applyAlignment="1">
      <alignment horizontal="left" vertical="center" wrapText="1" indent="1"/>
    </xf>
    <xf numFmtId="0" fontId="2" fillId="0" borderId="6" xfId="2" applyFont="1" applyBorder="1" applyAlignment="1">
      <alignment horizontal="left" vertical="center" wrapText="1" indent="1"/>
    </xf>
    <xf numFmtId="0" fontId="5" fillId="0" borderId="10" xfId="2" applyFont="1" applyBorder="1" applyAlignment="1" applyProtection="1">
      <alignment horizontal="center" vertical="top"/>
      <protection locked="0"/>
    </xf>
    <xf numFmtId="0" fontId="9" fillId="0" borderId="0" xfId="2" applyFont="1" applyAlignment="1">
      <alignment horizontal="right" vertical="top" wrapText="1"/>
    </xf>
    <xf numFmtId="165" fontId="3" fillId="3" borderId="10" xfId="3" applyNumberFormat="1" applyFont="1" applyFill="1" applyBorder="1" applyAlignment="1" applyProtection="1">
      <alignment horizontal="center" vertical="center"/>
      <protection locked="0"/>
    </xf>
    <xf numFmtId="0" fontId="3" fillId="0" borderId="12" xfId="2" quotePrefix="1" applyFont="1" applyBorder="1" applyAlignment="1">
      <alignment horizontal="left" vertical="center" wrapText="1" readingOrder="1"/>
    </xf>
    <xf numFmtId="0" fontId="3" fillId="0" borderId="13" xfId="2" quotePrefix="1" applyFont="1" applyBorder="1" applyAlignment="1">
      <alignment horizontal="left" vertical="center" wrapText="1" readingOrder="1"/>
    </xf>
    <xf numFmtId="0" fontId="3" fillId="0" borderId="14" xfId="2" quotePrefix="1" applyFont="1" applyBorder="1" applyAlignment="1">
      <alignment horizontal="left" vertical="center" wrapText="1" readingOrder="1"/>
    </xf>
    <xf numFmtId="49" fontId="6" fillId="3" borderId="0" xfId="3" applyNumberFormat="1" applyFont="1" applyFill="1" applyAlignment="1" applyProtection="1">
      <alignment horizontal="left" wrapText="1"/>
      <protection locked="0"/>
    </xf>
    <xf numFmtId="49" fontId="6" fillId="3" borderId="10" xfId="3" applyNumberFormat="1" applyFont="1" applyFill="1" applyBorder="1" applyAlignment="1" applyProtection="1">
      <alignment horizontal="left" wrapText="1"/>
      <protection locked="0"/>
    </xf>
    <xf numFmtId="166" fontId="3" fillId="3" borderId="10" xfId="3" applyNumberFormat="1" applyFont="1" applyFill="1" applyBorder="1" applyAlignment="1" applyProtection="1">
      <alignment horizontal="center" vertical="center"/>
      <protection locked="0"/>
    </xf>
    <xf numFmtId="0" fontId="8" fillId="0" borderId="0" xfId="2" applyFont="1" applyAlignment="1">
      <alignment horizontal="center" vertical="top"/>
    </xf>
    <xf numFmtId="49" fontId="2" fillId="3" borderId="10" xfId="2" applyNumberFormat="1" applyFont="1" applyFill="1" applyBorder="1" applyAlignment="1" applyProtection="1">
      <alignment horizontal="left" vertical="center"/>
      <protection locked="0"/>
    </xf>
    <xf numFmtId="0" fontId="3" fillId="0" borderId="0" xfId="2" applyFont="1" applyAlignment="1">
      <alignment horizontal="right" vertical="top"/>
    </xf>
    <xf numFmtId="0" fontId="3" fillId="0" borderId="0" xfId="2" applyFont="1" applyAlignment="1">
      <alignment horizontal="right" vertical="center"/>
    </xf>
    <xf numFmtId="49" fontId="2" fillId="3" borderId="0" xfId="2" applyNumberFormat="1" applyFont="1" applyFill="1" applyAlignment="1" applyProtection="1">
      <alignment horizontal="left" vertical="center"/>
      <protection locked="0"/>
    </xf>
    <xf numFmtId="0" fontId="21" fillId="0" borderId="15" xfId="4" applyFont="1" applyBorder="1" applyAlignment="1">
      <alignment horizontal="left" vertical="top" wrapText="1"/>
    </xf>
    <xf numFmtId="0" fontId="11" fillId="0" borderId="16" xfId="4" applyFont="1" applyBorder="1" applyAlignment="1">
      <alignment horizontal="center" vertical="center" wrapText="1"/>
    </xf>
    <xf numFmtId="0" fontId="11" fillId="0" borderId="23" xfId="4" applyFont="1" applyBorder="1" applyAlignment="1">
      <alignment horizontal="center" vertical="center" wrapText="1"/>
    </xf>
    <xf numFmtId="0" fontId="11" fillId="0" borderId="27" xfId="4" applyFont="1" applyBorder="1" applyAlignment="1">
      <alignment horizontal="center" vertical="center" wrapText="1"/>
    </xf>
    <xf numFmtId="0" fontId="12" fillId="0" borderId="17" xfId="4" applyFont="1" applyBorder="1" applyAlignment="1">
      <alignment horizontal="center" vertical="center"/>
    </xf>
    <xf numFmtId="0" fontId="12" fillId="0" borderId="24" xfId="4" applyFont="1" applyBorder="1" applyAlignment="1">
      <alignment horizontal="center" vertical="center"/>
    </xf>
    <xf numFmtId="0" fontId="12" fillId="0" borderId="28" xfId="4"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4" fillId="5" borderId="0" xfId="4" applyFont="1" applyFill="1" applyAlignment="1">
      <alignment horizontal="justify" vertical="top" wrapText="1"/>
    </xf>
    <xf numFmtId="0" fontId="4" fillId="5" borderId="0" xfId="4" applyFont="1" applyFill="1" applyAlignment="1">
      <alignment horizontal="justify" vertical="top"/>
    </xf>
    <xf numFmtId="0" fontId="16" fillId="5" borderId="0" xfId="4" applyFont="1" applyFill="1" applyAlignment="1">
      <alignment horizontal="justify" vertical="top" wrapText="1"/>
    </xf>
    <xf numFmtId="0" fontId="4" fillId="5" borderId="0" xfId="4" quotePrefix="1" applyFont="1" applyFill="1" applyAlignment="1">
      <alignment horizontal="justify" vertical="top"/>
    </xf>
    <xf numFmtId="0" fontId="16" fillId="5" borderId="0" xfId="4" applyFont="1" applyFill="1" applyAlignment="1">
      <alignment horizontal="left" vertical="top" wrapText="1"/>
    </xf>
    <xf numFmtId="0" fontId="4" fillId="5" borderId="0" xfId="4" applyFont="1" applyFill="1" applyAlignment="1">
      <alignment horizontal="left" vertical="top" wrapText="1" indent="2"/>
    </xf>
    <xf numFmtId="0" fontId="4" fillId="5" borderId="0" xfId="4" applyFont="1" applyFill="1" applyAlignment="1">
      <alignment horizontal="justify" vertical="center" wrapText="1"/>
    </xf>
    <xf numFmtId="0" fontId="16" fillId="5" borderId="0" xfId="4" applyFont="1" applyFill="1" applyAlignment="1">
      <alignment horizontal="left" vertical="center" wrapText="1"/>
    </xf>
    <xf numFmtId="0" fontId="4" fillId="5" borderId="33" xfId="4" applyFont="1" applyFill="1" applyBorder="1" applyAlignment="1">
      <alignment horizontal="center" vertical="center" wrapText="1"/>
    </xf>
    <xf numFmtId="0" fontId="4" fillId="5" borderId="28" xfId="4"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0" xfId="0" applyFont="1" applyFill="1" applyAlignment="1">
      <alignment horizontal="left" vertical="center" wrapText="1" indent="2"/>
    </xf>
    <xf numFmtId="0" fontId="4" fillId="5" borderId="10" xfId="0" applyFont="1" applyFill="1" applyBorder="1" applyAlignment="1">
      <alignment horizontal="left" vertical="center" wrapText="1" indent="2"/>
    </xf>
    <xf numFmtId="0" fontId="4" fillId="5" borderId="0" xfId="4" applyFont="1" applyFill="1" applyAlignment="1">
      <alignment horizontal="left" vertical="center" wrapText="1"/>
    </xf>
    <xf numFmtId="0" fontId="4" fillId="5" borderId="0" xfId="4" applyFont="1" applyFill="1" applyAlignment="1">
      <alignment horizontal="left" vertical="center" indent="2"/>
    </xf>
    <xf numFmtId="0" fontId="11" fillId="0" borderId="17" xfId="4" applyFont="1" applyBorder="1" applyAlignment="1">
      <alignment horizontal="center"/>
    </xf>
    <xf numFmtId="0" fontId="11" fillId="0" borderId="24" xfId="4" applyFont="1" applyBorder="1" applyAlignment="1">
      <alignment horizontal="center"/>
    </xf>
    <xf numFmtId="0" fontId="11" fillId="0" borderId="28" xfId="4" applyFont="1" applyBorder="1" applyAlignment="1">
      <alignment horizontal="center"/>
    </xf>
    <xf numFmtId="0" fontId="11" fillId="0" borderId="34" xfId="4" applyFont="1" applyBorder="1" applyAlignment="1">
      <alignment horizontal="center" vertical="center" wrapText="1"/>
    </xf>
    <xf numFmtId="0" fontId="11" fillId="0" borderId="35" xfId="4" applyFont="1" applyBorder="1" applyAlignment="1">
      <alignment horizontal="center" vertical="center" wrapText="1"/>
    </xf>
    <xf numFmtId="0" fontId="11" fillId="0" borderId="36" xfId="4" applyFont="1" applyBorder="1" applyAlignment="1">
      <alignment horizontal="center" vertical="center" wrapText="1"/>
    </xf>
    <xf numFmtId="0" fontId="11" fillId="0" borderId="3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38" xfId="4" applyFont="1" applyBorder="1" applyAlignment="1">
      <alignment horizontal="center" vertical="center" wrapText="1"/>
    </xf>
    <xf numFmtId="0" fontId="11" fillId="0" borderId="25" xfId="4" applyFont="1" applyBorder="1" applyAlignment="1">
      <alignment horizontal="center" vertical="center" wrapText="1"/>
    </xf>
    <xf numFmtId="0" fontId="11" fillId="0" borderId="26" xfId="4" applyFont="1" applyBorder="1" applyAlignment="1">
      <alignment horizontal="center" vertical="center" wrapText="1"/>
    </xf>
    <xf numFmtId="0" fontId="21" fillId="0" borderId="15" xfId="4" applyFont="1" applyBorder="1" applyAlignment="1">
      <alignment horizontal="left" vertical="top"/>
    </xf>
    <xf numFmtId="0" fontId="11" fillId="0" borderId="17" xfId="4" applyFont="1" applyBorder="1" applyAlignment="1">
      <alignment horizontal="center" vertical="center"/>
    </xf>
    <xf numFmtId="0" fontId="11" fillId="0" borderId="24" xfId="4" applyFont="1" applyBorder="1" applyAlignment="1">
      <alignment horizontal="center" vertical="center"/>
    </xf>
    <xf numFmtId="0" fontId="11" fillId="0" borderId="28" xfId="4" applyFont="1" applyBorder="1" applyAlignment="1">
      <alignment horizontal="center" vertical="center"/>
    </xf>
    <xf numFmtId="0" fontId="11" fillId="0" borderId="21" xfId="4" applyFont="1" applyBorder="1" applyAlignment="1">
      <alignment horizontal="center" vertical="center" wrapText="1"/>
    </xf>
    <xf numFmtId="0" fontId="11" fillId="0" borderId="21" xfId="4" applyFont="1" applyBorder="1" applyAlignment="1">
      <alignment horizontal="center" vertical="center"/>
    </xf>
    <xf numFmtId="0" fontId="11" fillId="0" borderId="25" xfId="4" applyFont="1" applyBorder="1" applyAlignment="1">
      <alignment horizontal="center" vertical="center"/>
    </xf>
    <xf numFmtId="0" fontId="11" fillId="0" borderId="18" xfId="4" applyFont="1" applyBorder="1" applyAlignment="1">
      <alignment horizontal="center" vertical="center" wrapText="1"/>
    </xf>
    <xf numFmtId="0" fontId="11" fillId="0" borderId="19" xfId="4" applyFont="1" applyBorder="1" applyAlignment="1">
      <alignment horizontal="center" vertical="center" wrapText="1"/>
    </xf>
    <xf numFmtId="0" fontId="11" fillId="0" borderId="39" xfId="4" applyFont="1" applyBorder="1" applyAlignment="1">
      <alignment horizontal="center" vertical="center" wrapText="1"/>
    </xf>
    <xf numFmtId="0" fontId="11" fillId="0" borderId="25" xfId="0" applyFont="1" applyBorder="1" applyAlignment="1">
      <alignment vertical="center"/>
    </xf>
    <xf numFmtId="0" fontId="11" fillId="0" borderId="40" xfId="0" applyFont="1" applyBorder="1" applyAlignment="1">
      <alignment horizontal="center" vertical="center" wrapText="1"/>
    </xf>
    <xf numFmtId="0" fontId="11" fillId="0" borderId="41" xfId="0" applyFont="1" applyBorder="1" applyAlignment="1">
      <alignment vertical="center"/>
    </xf>
    <xf numFmtId="0" fontId="11" fillId="0" borderId="42" xfId="0" applyFont="1" applyBorder="1" applyAlignment="1">
      <alignment vertical="center"/>
    </xf>
    <xf numFmtId="0" fontId="11" fillId="0" borderId="43" xfId="0" applyFont="1" applyBorder="1" applyAlignment="1">
      <alignment vertical="center"/>
    </xf>
    <xf numFmtId="0" fontId="11" fillId="0" borderId="37" xfId="0" applyFont="1" applyBorder="1" applyAlignment="1">
      <alignment vertical="center"/>
    </xf>
    <xf numFmtId="0" fontId="11" fillId="0" borderId="44" xfId="0" applyFont="1" applyBorder="1" applyAlignment="1">
      <alignment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45" xfId="4" applyFont="1" applyBorder="1" applyAlignment="1">
      <alignment horizontal="center" wrapText="1"/>
    </xf>
    <xf numFmtId="0" fontId="11" fillId="0" borderId="11" xfId="4" applyFont="1" applyBorder="1" applyAlignment="1">
      <alignment horizontal="center" wrapText="1"/>
    </xf>
    <xf numFmtId="0" fontId="11" fillId="0" borderId="46" xfId="4" applyFont="1" applyBorder="1" applyAlignment="1">
      <alignment horizontal="center" wrapText="1"/>
    </xf>
    <xf numFmtId="0" fontId="11" fillId="0" borderId="52" xfId="4" applyFont="1" applyBorder="1" applyAlignment="1">
      <alignment horizontal="center"/>
    </xf>
    <xf numFmtId="0" fontId="11" fillId="0" borderId="5" xfId="4" applyFont="1" applyBorder="1" applyAlignment="1">
      <alignment horizontal="center"/>
    </xf>
    <xf numFmtId="0" fontId="11" fillId="0" borderId="53" xfId="4" applyFont="1" applyBorder="1" applyAlignment="1">
      <alignment horizontal="center"/>
    </xf>
    <xf numFmtId="0" fontId="4" fillId="5" borderId="0" xfId="4" applyFont="1" applyFill="1" applyAlignment="1">
      <alignment horizontal="left" vertical="center"/>
    </xf>
    <xf numFmtId="0" fontId="21" fillId="0" borderId="15" xfId="4" applyFont="1" applyBorder="1" applyAlignment="1">
      <alignment horizontal="left"/>
    </xf>
    <xf numFmtId="0" fontId="12" fillId="0" borderId="17" xfId="4" applyFont="1" applyBorder="1" applyAlignment="1">
      <alignment horizontal="center"/>
    </xf>
    <xf numFmtId="0" fontId="12" fillId="0" borderId="24" xfId="4" applyFont="1" applyBorder="1" applyAlignment="1">
      <alignment horizontal="center"/>
    </xf>
    <xf numFmtId="0" fontId="12" fillId="0" borderId="28" xfId="4" applyFont="1" applyBorder="1" applyAlignment="1">
      <alignment horizont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2" fillId="5" borderId="0" xfId="0" applyFont="1" applyFill="1" applyAlignment="1">
      <alignment horizontal="left" vertical="center" wrapText="1"/>
    </xf>
    <xf numFmtId="0" fontId="2" fillId="5" borderId="0" xfId="4" applyFill="1" applyAlignment="1">
      <alignment horizontal="left" vertical="center" wrapText="1"/>
    </xf>
    <xf numFmtId="0" fontId="6" fillId="0" borderId="0" xfId="4" applyFont="1" applyAlignment="1">
      <alignment horizontal="left" vertical="top" wrapText="1"/>
    </xf>
    <xf numFmtId="0" fontId="9" fillId="0" borderId="16" xfId="4" applyFont="1" applyBorder="1" applyAlignment="1">
      <alignment horizontal="center" vertical="center" wrapText="1"/>
    </xf>
    <xf numFmtId="0" fontId="9" fillId="0" borderId="23" xfId="4" applyFont="1" applyBorder="1" applyAlignment="1">
      <alignment horizontal="center" vertical="center" wrapText="1"/>
    </xf>
    <xf numFmtId="0" fontId="9" fillId="0" borderId="27" xfId="4"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8" xfId="0" applyFont="1" applyBorder="1" applyAlignment="1">
      <alignment horizontal="center" vertical="center" wrapText="1"/>
    </xf>
    <xf numFmtId="0" fontId="4" fillId="5" borderId="0" xfId="4" applyFont="1" applyFill="1" applyAlignment="1">
      <alignment horizontal="left" vertical="center" wrapText="1" indent="1"/>
    </xf>
    <xf numFmtId="0" fontId="4" fillId="5" borderId="0" xfId="0" applyFont="1" applyFill="1" applyAlignment="1">
      <alignment horizontal="left" vertical="center" wrapText="1" indent="1"/>
    </xf>
    <xf numFmtId="0" fontId="11" fillId="0" borderId="19" xfId="4" applyFont="1" applyBorder="1" applyAlignment="1">
      <alignment horizontal="center" vertical="center"/>
    </xf>
    <xf numFmtId="0" fontId="11" fillId="0" borderId="20" xfId="4" applyFont="1" applyBorder="1" applyAlignment="1">
      <alignment horizontal="center" vertical="center"/>
    </xf>
    <xf numFmtId="0" fontId="12" fillId="0" borderId="62" xfId="4" applyFont="1" applyBorder="1" applyAlignment="1">
      <alignment horizontal="center"/>
    </xf>
    <xf numFmtId="0" fontId="12" fillId="0" borderId="55" xfId="4" applyFont="1" applyBorder="1" applyAlignment="1">
      <alignment horizontal="center"/>
    </xf>
    <xf numFmtId="0" fontId="12" fillId="0" borderId="59" xfId="4" applyFont="1" applyBorder="1" applyAlignment="1">
      <alignment horizontal="center"/>
    </xf>
    <xf numFmtId="0" fontId="12" fillId="0" borderId="25" xfId="4" applyFont="1" applyBorder="1" applyAlignment="1">
      <alignment horizontal="left" vertical="center" wrapText="1"/>
    </xf>
    <xf numFmtId="0" fontId="11" fillId="0" borderId="25" xfId="0" applyFont="1" applyBorder="1" applyAlignment="1">
      <alignment horizontal="center" vertical="center" textRotation="90" wrapText="1"/>
    </xf>
    <xf numFmtId="0" fontId="11" fillId="0" borderId="3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4" fillId="5" borderId="0" xfId="4" applyFont="1" applyFill="1" applyAlignment="1">
      <alignment horizontal="justify" vertical="center"/>
    </xf>
    <xf numFmtId="0" fontId="16" fillId="5" borderId="0" xfId="4" applyFont="1" applyFill="1" applyAlignment="1">
      <alignment horizontal="justify" vertical="center" wrapText="1"/>
    </xf>
    <xf numFmtId="0" fontId="16" fillId="5" borderId="0" xfId="0" quotePrefix="1" applyFont="1" applyFill="1" applyAlignment="1">
      <alignment horizontal="left" vertical="center" wrapText="1" indent="1"/>
    </xf>
    <xf numFmtId="0" fontId="16" fillId="5" borderId="0" xfId="0" applyFont="1" applyFill="1" applyAlignment="1">
      <alignment horizontal="left" vertical="center" wrapText="1" indent="1"/>
    </xf>
    <xf numFmtId="0" fontId="16" fillId="5" borderId="0" xfId="0" applyFont="1" applyFill="1" applyAlignment="1">
      <alignment vertical="center" wrapText="1"/>
    </xf>
    <xf numFmtId="0" fontId="4" fillId="5" borderId="0" xfId="0" quotePrefix="1" applyFont="1" applyFill="1" applyAlignment="1">
      <alignment horizontal="left" vertical="center" wrapText="1" indent="1"/>
    </xf>
    <xf numFmtId="0" fontId="4" fillId="5" borderId="0" xfId="4" quotePrefix="1" applyFont="1" applyFill="1" applyAlignment="1">
      <alignment horizontal="left" vertical="center" wrapText="1" indent="1"/>
    </xf>
    <xf numFmtId="0" fontId="6" fillId="0" borderId="15" xfId="4" applyFont="1" applyBorder="1" applyAlignment="1">
      <alignment horizontal="left" vertical="center" wrapText="1"/>
    </xf>
    <xf numFmtId="0" fontId="22" fillId="0" borderId="18" xfId="4" applyFont="1" applyBorder="1" applyAlignment="1">
      <alignment horizontal="center" vertical="center"/>
    </xf>
    <xf numFmtId="0" fontId="22" fillId="0" borderId="19" xfId="4" applyFont="1" applyBorder="1" applyAlignment="1">
      <alignment horizontal="center" vertical="center"/>
    </xf>
    <xf numFmtId="0" fontId="22" fillId="0" borderId="20" xfId="4" applyFont="1" applyBorder="1" applyAlignment="1">
      <alignment horizontal="center" vertical="center"/>
    </xf>
    <xf numFmtId="0" fontId="22" fillId="0" borderId="62" xfId="4" applyFont="1" applyBorder="1" applyAlignment="1">
      <alignment horizontal="center"/>
    </xf>
    <xf numFmtId="0" fontId="22" fillId="0" borderId="55" xfId="4" applyFont="1" applyBorder="1" applyAlignment="1">
      <alignment horizontal="center"/>
    </xf>
    <xf numFmtId="0" fontId="22" fillId="0" borderId="59" xfId="4" applyFont="1" applyBorder="1" applyAlignment="1">
      <alignment horizontal="center"/>
    </xf>
    <xf numFmtId="0" fontId="22" fillId="0" borderId="25" xfId="4" applyFont="1" applyBorder="1" applyAlignment="1">
      <alignment horizontal="left" vertical="center" wrapText="1"/>
    </xf>
    <xf numFmtId="0" fontId="9" fillId="0" borderId="33" xfId="0" applyFont="1" applyBorder="1" applyAlignment="1">
      <alignment horizontal="center" vertical="center" textRotation="90" wrapText="1"/>
    </xf>
    <xf numFmtId="0" fontId="9" fillId="0" borderId="24" xfId="0" applyFont="1" applyBorder="1" applyAlignment="1">
      <alignment horizontal="center" vertical="center" textRotation="90" wrapText="1"/>
    </xf>
    <xf numFmtId="0" fontId="9" fillId="0" borderId="28" xfId="0" applyFont="1" applyBorder="1" applyAlignment="1">
      <alignment horizontal="center" vertical="center" textRotation="90" wrapText="1"/>
    </xf>
    <xf numFmtId="0" fontId="9" fillId="0" borderId="25" xfId="0" applyFont="1" applyBorder="1" applyAlignment="1">
      <alignment horizontal="left" vertical="center" wrapText="1"/>
    </xf>
    <xf numFmtId="0" fontId="9" fillId="0" borderId="25" xfId="0" applyFont="1" applyBorder="1" applyAlignment="1">
      <alignment horizontal="left" vertical="center" indent="3"/>
    </xf>
    <xf numFmtId="0" fontId="9" fillId="0" borderId="25"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28" xfId="0" applyFont="1" applyBorder="1" applyAlignment="1">
      <alignment horizontal="left" vertical="center" wrapText="1"/>
    </xf>
    <xf numFmtId="0" fontId="9" fillId="0" borderId="25" xfId="0" quotePrefix="1" applyFont="1" applyBorder="1" applyAlignment="1">
      <alignment horizontal="left" vertical="center" wrapText="1"/>
    </xf>
    <xf numFmtId="0" fontId="9" fillId="0" borderId="62" xfId="0" applyFont="1" applyBorder="1" applyAlignment="1">
      <alignment horizontal="left" vertical="center"/>
    </xf>
    <xf numFmtId="0" fontId="9" fillId="0" borderId="59" xfId="0" applyFont="1" applyBorder="1" applyAlignment="1">
      <alignment horizontal="left" vertical="center"/>
    </xf>
    <xf numFmtId="0" fontId="9" fillId="0" borderId="62" xfId="0" applyFont="1" applyBorder="1" applyAlignment="1">
      <alignment horizontal="left" vertical="center" wrapText="1"/>
    </xf>
    <xf numFmtId="0" fontId="9" fillId="0" borderId="59" xfId="0" applyFont="1" applyBorder="1" applyAlignment="1">
      <alignment horizontal="left" vertical="center" wrapText="1"/>
    </xf>
    <xf numFmtId="0" fontId="9" fillId="0" borderId="31" xfId="0" applyFont="1" applyBorder="1" applyAlignment="1">
      <alignment horizontal="left" vertical="center" wrapText="1"/>
    </xf>
    <xf numFmtId="0" fontId="9" fillId="0" borderId="65" xfId="0" applyFont="1" applyBorder="1" applyAlignment="1">
      <alignment horizontal="center" vertical="center" textRotation="90" wrapText="1"/>
    </xf>
    <xf numFmtId="0" fontId="9" fillId="0" borderId="62" xfId="4" applyFont="1" applyBorder="1" applyAlignment="1">
      <alignment horizontal="left" vertical="center" wrapText="1"/>
    </xf>
    <xf numFmtId="0" fontId="9" fillId="0" borderId="59" xfId="4" applyFont="1" applyBorder="1" applyAlignment="1">
      <alignment horizontal="left" vertical="center" wrapText="1"/>
    </xf>
    <xf numFmtId="0" fontId="9" fillId="8" borderId="62" xfId="4" applyFont="1" applyFill="1" applyBorder="1" applyAlignment="1">
      <alignment horizontal="left" vertical="center" wrapText="1"/>
    </xf>
    <xf numFmtId="0" fontId="9" fillId="8" borderId="59" xfId="4" applyFont="1" applyFill="1" applyBorder="1" applyAlignment="1">
      <alignment horizontal="left" vertical="center" wrapText="1"/>
    </xf>
    <xf numFmtId="0" fontId="9" fillId="0" borderId="33" xfId="0" applyFont="1" applyBorder="1" applyAlignment="1">
      <alignment horizontal="left" vertical="center" wrapText="1"/>
    </xf>
    <xf numFmtId="0" fontId="2" fillId="5" borderId="0" xfId="4" applyFill="1" applyAlignment="1">
      <alignment horizontal="justify" vertical="center" wrapText="1"/>
    </xf>
    <xf numFmtId="0" fontId="2" fillId="0" borderId="0" xfId="4" applyAlignment="1">
      <alignment horizontal="left" wrapText="1"/>
    </xf>
    <xf numFmtId="0" fontId="6" fillId="0" borderId="15" xfId="4" applyFont="1" applyBorder="1" applyAlignment="1">
      <alignment horizontal="left" vertical="top" wrapText="1"/>
    </xf>
    <xf numFmtId="0" fontId="9" fillId="0" borderId="66" xfId="4" applyFont="1" applyBorder="1" applyAlignment="1">
      <alignment horizontal="center" vertical="center" wrapText="1"/>
    </xf>
    <xf numFmtId="0" fontId="9" fillId="0" borderId="67" xfId="4" applyFont="1" applyBorder="1" applyAlignment="1">
      <alignment horizontal="center" vertical="center" wrapText="1"/>
    </xf>
    <xf numFmtId="0" fontId="9" fillId="0" borderId="68" xfId="4" applyFont="1" applyBorder="1" applyAlignment="1">
      <alignment horizontal="center" vertical="center" wrapText="1"/>
    </xf>
    <xf numFmtId="0" fontId="9" fillId="0" borderId="17" xfId="4" applyFont="1" applyBorder="1" applyAlignment="1">
      <alignment horizontal="center" vertical="center"/>
    </xf>
    <xf numFmtId="0" fontId="9" fillId="0" borderId="24" xfId="4" applyFont="1" applyBorder="1" applyAlignment="1">
      <alignment horizontal="center" vertical="center"/>
    </xf>
    <xf numFmtId="0" fontId="9" fillId="0" borderId="28" xfId="4" applyFont="1" applyBorder="1" applyAlignment="1">
      <alignment horizontal="center" vertical="center"/>
    </xf>
    <xf numFmtId="0" fontId="9" fillId="8" borderId="17" xfId="4" applyFont="1" applyFill="1" applyBorder="1" applyAlignment="1">
      <alignment horizontal="center" vertical="center" wrapText="1"/>
    </xf>
    <xf numFmtId="0" fontId="9" fillId="8" borderId="24" xfId="4" applyFont="1" applyFill="1" applyBorder="1" applyAlignment="1">
      <alignment horizontal="center" vertical="center" wrapText="1"/>
    </xf>
    <xf numFmtId="0" fontId="9" fillId="8" borderId="28" xfId="4" applyFont="1" applyFill="1" applyBorder="1" applyAlignment="1">
      <alignment horizontal="center" vertical="center" wrapText="1"/>
    </xf>
    <xf numFmtId="0" fontId="9" fillId="0" borderId="42" xfId="0" applyFont="1" applyBorder="1" applyAlignment="1">
      <alignment horizontal="center" vertical="center" wrapText="1"/>
    </xf>
    <xf numFmtId="0" fontId="9" fillId="0" borderId="21" xfId="0" applyFont="1" applyBorder="1" applyAlignment="1">
      <alignment horizontal="center" vertical="center" wrapText="1"/>
    </xf>
    <xf numFmtId="0" fontId="2" fillId="0" borderId="0" xfId="4" applyAlignment="1">
      <alignment horizontal="left" vertical="center" wrapText="1"/>
    </xf>
    <xf numFmtId="0" fontId="9" fillId="0" borderId="2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3" xfId="0" applyFont="1" applyBorder="1" applyAlignment="1">
      <alignment horizontal="center" wrapText="1"/>
    </xf>
    <xf numFmtId="0" fontId="9" fillId="0" borderId="24" xfId="0" applyFont="1" applyBorder="1" applyAlignment="1">
      <alignment horizontal="center" wrapText="1"/>
    </xf>
    <xf numFmtId="0" fontId="9" fillId="0" borderId="28" xfId="0" applyFont="1" applyBorder="1" applyAlignment="1">
      <alignment horizontal="center" wrapText="1"/>
    </xf>
    <xf numFmtId="0" fontId="10" fillId="5" borderId="0" xfId="4" applyFont="1" applyFill="1" applyAlignment="1">
      <alignment horizontal="left" vertical="center" wrapText="1"/>
    </xf>
    <xf numFmtId="164" fontId="9" fillId="5" borderId="0" xfId="4" applyNumberFormat="1" applyFont="1" applyFill="1" applyAlignment="1">
      <alignment horizontal="left" vertical="center" wrapText="1"/>
    </xf>
    <xf numFmtId="0" fontId="2" fillId="3" borderId="0" xfId="1" applyFill="1" applyAlignment="1" applyProtection="1">
      <alignment horizontal="left" vertical="center" wrapText="1"/>
      <protection locked="0"/>
    </xf>
    <xf numFmtId="0" fontId="4" fillId="3" borderId="0" xfId="1" applyFont="1" applyFill="1" applyAlignment="1" applyProtection="1">
      <alignment horizontal="left" vertical="top" wrapText="1"/>
      <protection locked="0"/>
    </xf>
    <xf numFmtId="0" fontId="2" fillId="3" borderId="0" xfId="1" applyFill="1" applyAlignment="1" applyProtection="1">
      <alignment horizontal="left" vertical="top" wrapText="1"/>
      <protection locked="0"/>
    </xf>
    <xf numFmtId="0" fontId="2" fillId="5" borderId="0" xfId="1" applyFill="1" applyAlignment="1">
      <alignment horizontal="center" vertical="top" wrapText="1"/>
    </xf>
  </cellXfs>
  <cellStyles count="7">
    <cellStyle name="Normal" xfId="0" builtinId="0"/>
    <cellStyle name="Normal 2" xfId="1" xr:uid="{00000000-0005-0000-0000-000001000000}"/>
    <cellStyle name="Normal 2 2" xfId="2" xr:uid="{00000000-0005-0000-0000-000002000000}"/>
    <cellStyle name="Normal 2 2 2" xfId="6" xr:uid="{E56619A3-62F5-4C38-833D-5AC4729D7A06}"/>
    <cellStyle name="Normal 3" xfId="4" xr:uid="{00000000-0005-0000-0000-000003000000}"/>
    <cellStyle name="Normal 5" xfId="3" xr:uid="{00000000-0005-0000-0000-000004000000}"/>
    <cellStyle name="Normalno 2" xfId="5" xr:uid="{00000000-0005-0000-0000-000005000000}"/>
  </cellStyles>
  <dxfs count="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10144125" y="0"/>
          <a:ext cx="0" cy="190500"/>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12458700" y="0"/>
          <a:ext cx="0" cy="200025"/>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12449175" y="0"/>
          <a:ext cx="0" cy="190500"/>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10010775" y="0"/>
          <a:ext cx="0" cy="190500"/>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15754350" y="0"/>
          <a:ext cx="0" cy="190500"/>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5"/>
  <sheetViews>
    <sheetView showGridLines="0" tabSelected="1" zoomScaleNormal="100" workbookViewId="0">
      <selection activeCell="D12" sqref="D12"/>
    </sheetView>
  </sheetViews>
  <sheetFormatPr defaultColWidth="0" defaultRowHeight="14.25" zeroHeight="1" x14ac:dyDescent="0.25"/>
  <cols>
    <col min="1" max="1" width="2.7109375" style="1" customWidth="1"/>
    <col min="2" max="2" width="18.140625" style="1" customWidth="1"/>
    <col min="3" max="3" width="8.42578125" style="1" customWidth="1"/>
    <col min="4" max="4" width="18.85546875" style="1" customWidth="1"/>
    <col min="5" max="5" width="13.28515625" style="1" customWidth="1"/>
    <col min="6" max="6" width="6" style="1" customWidth="1"/>
    <col min="7" max="7" width="20.85546875" style="1" customWidth="1"/>
    <col min="8" max="8" width="12" style="1" customWidth="1"/>
    <col min="9" max="9" width="6.42578125" style="1" customWidth="1"/>
    <col min="10" max="10" width="7.42578125" style="1" customWidth="1"/>
    <col min="11" max="11" width="6.140625" style="1" customWidth="1"/>
    <col min="12" max="12" width="7" style="1" customWidth="1"/>
    <col min="13" max="13" width="2.7109375" style="1" customWidth="1"/>
    <col min="14" max="14" width="11.7109375" style="1" hidden="1" customWidth="1"/>
    <col min="15" max="15" width="34" style="19" hidden="1" customWidth="1"/>
    <col min="16" max="16" width="62.140625" style="19" hidden="1" customWidth="1"/>
    <col min="17" max="16384" width="9.140625" style="1" hidden="1"/>
  </cols>
  <sheetData>
    <row r="1" spans="1:16" ht="13.5" customHeight="1" thickBot="1" x14ac:dyDescent="0.25">
      <c r="A1" s="196" t="str">
        <f>IF(AND(H24&gt;0,'Table 1'!C7&gt;0,'Table 7'!E5&gt;0,'Table 8'!E5&gt;0,'Table 9'!G11&gt;0,O1=0),"OBRAZAC PROŠAO KONTROLE","OBRAZAC NIJE PROŠAO KONTROLE")</f>
        <v>OBRAZAC NIJE PROŠAO KONTROLE</v>
      </c>
      <c r="B1" s="196"/>
      <c r="C1" s="196"/>
      <c r="D1" s="196"/>
      <c r="O1" s="102">
        <f>('Table 3'!C10-'Table 1'!C7)+('Table 3'!D10-'Table 1'!D7)+('Table 3'!C23-'Table 2'!C8)+('Table 3'!D23-'Table 2'!D8)+('Table 4'!C10-'Table 1'!E7)+('Table 4'!D10-'Table 1'!F7)+('Table 4'!C23-'Table 2'!E8)+('Table 4'!D23-'Table 2'!F8)+('Table 5'!C8-'Table 1'!G8)+('Table 5'!D8-'Table 1'!H8)+('Table 5'!E8-'Table 1'!I8)+('Table 5'!F8-'Table 1'!J8)+('Table 6'!C7-'Table 1'!C8)+('Table 6'!D7-'Table 1'!D8)+('Table 7'!E5-'Table 8'!E5)+('Table 8'!E5-'Table 9'!G11)</f>
        <v>0</v>
      </c>
    </row>
    <row r="2" spans="1:16" ht="19.5" customHeight="1" x14ac:dyDescent="0.25">
      <c r="B2" s="197" t="s">
        <v>45</v>
      </c>
      <c r="C2" s="198"/>
      <c r="D2" s="199"/>
      <c r="E2" s="203" t="s">
        <v>46</v>
      </c>
      <c r="F2" s="204"/>
      <c r="G2" s="204"/>
      <c r="H2" s="207" t="s">
        <v>281</v>
      </c>
      <c r="I2" s="208"/>
      <c r="J2" s="208"/>
      <c r="K2" s="208"/>
      <c r="L2" s="209"/>
      <c r="O2" s="103" t="s">
        <v>0</v>
      </c>
      <c r="P2" s="113" t="s">
        <v>191</v>
      </c>
    </row>
    <row r="3" spans="1:16" ht="51.75" customHeight="1" thickBot="1" x14ac:dyDescent="0.25">
      <c r="B3" s="200"/>
      <c r="C3" s="201"/>
      <c r="D3" s="202"/>
      <c r="E3" s="205"/>
      <c r="F3" s="206"/>
      <c r="G3" s="206"/>
      <c r="H3" s="210" t="s">
        <v>352</v>
      </c>
      <c r="I3" s="211"/>
      <c r="J3" s="211"/>
      <c r="K3" s="211"/>
      <c r="L3" s="212"/>
      <c r="O3" s="103" t="s">
        <v>1</v>
      </c>
      <c r="P3" s="113" t="s">
        <v>192</v>
      </c>
    </row>
    <row r="4" spans="1:16" ht="45.75" customHeight="1" thickBot="1" x14ac:dyDescent="0.25">
      <c r="B4" s="213" t="s">
        <v>296</v>
      </c>
      <c r="C4" s="214"/>
      <c r="D4" s="214"/>
      <c r="E4" s="214"/>
      <c r="F4" s="214"/>
      <c r="G4" s="214"/>
      <c r="H4" s="214"/>
      <c r="I4" s="214"/>
      <c r="J4" s="214"/>
      <c r="K4" s="214"/>
      <c r="L4" s="215"/>
      <c r="O4" s="103" t="s">
        <v>2</v>
      </c>
      <c r="P4" s="113" t="s">
        <v>193</v>
      </c>
    </row>
    <row r="5" spans="1:16" ht="45" customHeight="1" x14ac:dyDescent="0.2">
      <c r="B5" s="216" t="s">
        <v>47</v>
      </c>
      <c r="C5" s="217"/>
      <c r="D5" s="217"/>
      <c r="E5" s="217"/>
      <c r="F5" s="217"/>
      <c r="G5" s="217"/>
      <c r="H5" s="217"/>
      <c r="I5" s="217"/>
      <c r="J5" s="217"/>
      <c r="K5" s="217"/>
      <c r="L5" s="218"/>
      <c r="O5" s="103" t="s">
        <v>3</v>
      </c>
      <c r="P5" s="113" t="s">
        <v>194</v>
      </c>
    </row>
    <row r="6" spans="1:16" ht="30" customHeight="1" thickBot="1" x14ac:dyDescent="0.25">
      <c r="B6" s="219" t="s">
        <v>48</v>
      </c>
      <c r="C6" s="220"/>
      <c r="D6" s="220"/>
      <c r="E6" s="220"/>
      <c r="F6" s="220"/>
      <c r="G6" s="220"/>
      <c r="H6" s="220"/>
      <c r="I6" s="220"/>
      <c r="J6" s="220"/>
      <c r="K6" s="220"/>
      <c r="L6" s="221"/>
      <c r="O6" s="103" t="s">
        <v>4</v>
      </c>
      <c r="P6" s="113" t="s">
        <v>195</v>
      </c>
    </row>
    <row r="7" spans="1:16" ht="18.75" customHeight="1" x14ac:dyDescent="0.2">
      <c r="O7" s="103" t="s">
        <v>5</v>
      </c>
      <c r="P7" s="113" t="s">
        <v>196</v>
      </c>
    </row>
    <row r="8" spans="1:16" ht="18" customHeight="1" x14ac:dyDescent="0.2">
      <c r="B8" s="3" t="s">
        <v>49</v>
      </c>
      <c r="C8" s="4" t="s">
        <v>44</v>
      </c>
      <c r="D8" s="3"/>
      <c r="E8" s="5" t="s">
        <v>50</v>
      </c>
      <c r="F8" s="6">
        <v>1</v>
      </c>
      <c r="G8" s="3" t="s">
        <v>51</v>
      </c>
      <c r="H8" s="114">
        <v>2024</v>
      </c>
      <c r="J8" s="222"/>
      <c r="K8" s="222"/>
      <c r="L8" s="222"/>
      <c r="O8" s="103" t="s">
        <v>6</v>
      </c>
      <c r="P8" s="113" t="s">
        <v>197</v>
      </c>
    </row>
    <row r="9" spans="1:16" ht="27" customHeight="1" x14ac:dyDescent="0.2">
      <c r="B9" s="3"/>
      <c r="C9" s="159"/>
      <c r="D9" s="3"/>
      <c r="E9" s="159"/>
      <c r="I9" s="223" t="s">
        <v>52</v>
      </c>
      <c r="J9" s="223"/>
      <c r="K9" s="223"/>
      <c r="L9" s="223"/>
      <c r="O9" s="103" t="s">
        <v>7</v>
      </c>
      <c r="P9" s="113" t="s">
        <v>198</v>
      </c>
    </row>
    <row r="10" spans="1:16" ht="18" customHeight="1" x14ac:dyDescent="0.2">
      <c r="O10" s="103" t="s">
        <v>8</v>
      </c>
      <c r="P10" s="113" t="s">
        <v>199</v>
      </c>
    </row>
    <row r="11" spans="1:16" ht="15" x14ac:dyDescent="0.2">
      <c r="B11" s="7" t="s">
        <v>53</v>
      </c>
      <c r="C11" s="5"/>
      <c r="D11" s="5"/>
      <c r="E11" s="5"/>
      <c r="F11" s="5"/>
      <c r="O11" s="103" t="s">
        <v>9</v>
      </c>
      <c r="P11" s="113" t="s">
        <v>200</v>
      </c>
    </row>
    <row r="12" spans="1:16" x14ac:dyDescent="0.2">
      <c r="O12" s="103" t="s">
        <v>10</v>
      </c>
      <c r="P12" s="113" t="s">
        <v>201</v>
      </c>
    </row>
    <row r="13" spans="1:16" ht="18" customHeight="1" x14ac:dyDescent="0.2">
      <c r="B13" s="8" t="s">
        <v>285</v>
      </c>
      <c r="I13" s="224"/>
      <c r="J13" s="224"/>
      <c r="K13" s="224"/>
      <c r="L13" s="224"/>
      <c r="O13" s="103" t="s">
        <v>11</v>
      </c>
      <c r="P13" s="113" t="s">
        <v>202</v>
      </c>
    </row>
    <row r="14" spans="1:16" ht="15" customHeight="1" x14ac:dyDescent="0.2">
      <c r="B14" s="115"/>
      <c r="I14" s="195" t="s">
        <v>12</v>
      </c>
      <c r="J14" s="195"/>
      <c r="K14" s="195"/>
      <c r="L14" s="195"/>
      <c r="O14" s="103" t="s">
        <v>13</v>
      </c>
      <c r="P14" s="113" t="s">
        <v>203</v>
      </c>
    </row>
    <row r="15" spans="1:16" ht="15" customHeight="1" x14ac:dyDescent="0.2">
      <c r="B15" s="9"/>
      <c r="C15" s="228"/>
      <c r="D15" s="228"/>
      <c r="E15" s="228"/>
      <c r="F15" s="228"/>
      <c r="G15" s="228"/>
      <c r="H15" s="228"/>
      <c r="J15" s="230"/>
      <c r="K15" s="230"/>
      <c r="L15" s="230"/>
      <c r="O15" s="103" t="s">
        <v>14</v>
      </c>
      <c r="P15" s="113" t="s">
        <v>204</v>
      </c>
    </row>
    <row r="16" spans="1:16" x14ac:dyDescent="0.2">
      <c r="C16" s="229"/>
      <c r="D16" s="229"/>
      <c r="E16" s="229"/>
      <c r="F16" s="229"/>
      <c r="G16" s="229"/>
      <c r="H16" s="229"/>
      <c r="J16" s="195" t="s">
        <v>297</v>
      </c>
      <c r="K16" s="195"/>
      <c r="L16" s="195"/>
      <c r="O16" s="103" t="s">
        <v>15</v>
      </c>
      <c r="P16" s="113" t="s">
        <v>205</v>
      </c>
    </row>
    <row r="17" spans="2:16" ht="18" customHeight="1" x14ac:dyDescent="0.2">
      <c r="J17" s="231"/>
      <c r="K17" s="231"/>
      <c r="L17" s="10"/>
      <c r="O17" s="103" t="s">
        <v>16</v>
      </c>
      <c r="P17" s="113" t="s">
        <v>206</v>
      </c>
    </row>
    <row r="18" spans="2:16" ht="18" customHeight="1" x14ac:dyDescent="0.2">
      <c r="J18" s="159"/>
      <c r="K18" s="159"/>
      <c r="L18" s="11" t="s">
        <v>17</v>
      </c>
      <c r="O18" s="103" t="s">
        <v>18</v>
      </c>
      <c r="P18" s="113" t="s">
        <v>207</v>
      </c>
    </row>
    <row r="19" spans="2:16" ht="18" customHeight="1" x14ac:dyDescent="0.2">
      <c r="B19" s="12" t="s">
        <v>54</v>
      </c>
      <c r="C19" s="232"/>
      <c r="D19" s="232"/>
      <c r="E19" s="13" t="s">
        <v>55</v>
      </c>
      <c r="G19" s="232"/>
      <c r="H19" s="232"/>
      <c r="J19" s="14"/>
      <c r="K19" s="14"/>
      <c r="L19" s="159"/>
      <c r="O19" s="103" t="s">
        <v>19</v>
      </c>
      <c r="P19" s="113" t="s">
        <v>208</v>
      </c>
    </row>
    <row r="20" spans="2:16" x14ac:dyDescent="0.2">
      <c r="E20" s="13"/>
      <c r="L20" s="11"/>
      <c r="O20" s="103" t="s">
        <v>20</v>
      </c>
      <c r="P20" s="113" t="s">
        <v>209</v>
      </c>
    </row>
    <row r="21" spans="2:16" ht="18" customHeight="1" x14ac:dyDescent="0.2">
      <c r="B21" s="15" t="s">
        <v>56</v>
      </c>
      <c r="C21" s="232"/>
      <c r="D21" s="232"/>
      <c r="E21" s="13" t="s">
        <v>57</v>
      </c>
      <c r="G21" s="232"/>
      <c r="H21" s="232"/>
      <c r="O21" s="103" t="s">
        <v>21</v>
      </c>
      <c r="P21" s="113" t="s">
        <v>210</v>
      </c>
    </row>
    <row r="22" spans="2:16" ht="15" customHeight="1" x14ac:dyDescent="0.2">
      <c r="B22" s="16"/>
      <c r="C22" s="17"/>
      <c r="D22" s="17"/>
      <c r="E22" s="13"/>
      <c r="G22" s="17"/>
      <c r="H22" s="17"/>
      <c r="O22" s="103" t="s">
        <v>43</v>
      </c>
      <c r="P22" s="113" t="s">
        <v>211</v>
      </c>
    </row>
    <row r="23" spans="2:16" ht="15" customHeight="1" x14ac:dyDescent="0.2">
      <c r="B23" s="16"/>
      <c r="C23" s="17"/>
      <c r="D23" s="17"/>
      <c r="E23" s="13"/>
      <c r="G23" s="17"/>
      <c r="H23" s="17"/>
      <c r="P23" s="113" t="s">
        <v>279</v>
      </c>
    </row>
    <row r="24" spans="2:16" ht="15" customHeight="1" x14ac:dyDescent="0.2">
      <c r="B24" s="233" t="s">
        <v>298</v>
      </c>
      <c r="C24" s="233"/>
      <c r="D24" s="233"/>
      <c r="E24" s="233"/>
      <c r="F24" s="233"/>
      <c r="G24" s="233"/>
      <c r="H24" s="186"/>
      <c r="P24" s="113" t="s">
        <v>212</v>
      </c>
    </row>
    <row r="25" spans="2:16" ht="15" customHeight="1" x14ac:dyDescent="0.2">
      <c r="B25" s="16"/>
      <c r="C25" s="17"/>
      <c r="D25" s="17"/>
      <c r="E25" s="17"/>
      <c r="F25" s="17"/>
      <c r="G25" s="17"/>
      <c r="P25" s="113" t="s">
        <v>213</v>
      </c>
    </row>
    <row r="26" spans="2:16" ht="15" customHeight="1" x14ac:dyDescent="0.2">
      <c r="B26" s="16"/>
      <c r="C26" s="17"/>
      <c r="D26" s="17"/>
      <c r="E26" s="13"/>
      <c r="G26" s="17" t="s">
        <v>58</v>
      </c>
      <c r="H26" s="186"/>
      <c r="P26" s="113" t="s">
        <v>214</v>
      </c>
    </row>
    <row r="27" spans="2:16" ht="15" customHeight="1" x14ac:dyDescent="0.2">
      <c r="F27" s="17"/>
      <c r="G27" s="17"/>
      <c r="H27" s="17"/>
      <c r="P27" s="113" t="s">
        <v>215</v>
      </c>
    </row>
    <row r="28" spans="2:16" ht="15" customHeight="1" x14ac:dyDescent="0.2">
      <c r="B28" s="234" t="s">
        <v>294</v>
      </c>
      <c r="C28" s="234"/>
      <c r="D28" s="235"/>
      <c r="E28" s="235"/>
      <c r="F28" s="235"/>
      <c r="G28" s="235"/>
      <c r="H28" s="235"/>
      <c r="P28" s="113" t="s">
        <v>216</v>
      </c>
    </row>
    <row r="29" spans="2:16" ht="15" customHeight="1" x14ac:dyDescent="0.2">
      <c r="B29" s="16"/>
      <c r="C29" s="17"/>
      <c r="D29" s="159"/>
      <c r="E29" s="17"/>
      <c r="F29" s="17"/>
      <c r="G29" s="17"/>
      <c r="H29" s="17"/>
      <c r="P29" s="113" t="s">
        <v>217</v>
      </c>
    </row>
    <row r="30" spans="2:16" ht="9" customHeight="1" thickBot="1" x14ac:dyDescent="0.25">
      <c r="P30" s="113" t="s">
        <v>218</v>
      </c>
    </row>
    <row r="31" spans="2:16" s="9" customFormat="1" ht="249.95" customHeight="1" thickTop="1" thickBot="1" x14ac:dyDescent="0.25">
      <c r="B31" s="225" t="s">
        <v>353</v>
      </c>
      <c r="C31" s="226"/>
      <c r="D31" s="226"/>
      <c r="E31" s="226"/>
      <c r="F31" s="226"/>
      <c r="G31" s="226"/>
      <c r="H31" s="226"/>
      <c r="I31" s="226"/>
      <c r="J31" s="226"/>
      <c r="K31" s="226"/>
      <c r="L31" s="227"/>
      <c r="O31" s="104"/>
      <c r="P31" s="113" t="s">
        <v>219</v>
      </c>
    </row>
    <row r="32" spans="2:16" ht="12.95" customHeight="1" thickTop="1" x14ac:dyDescent="0.2">
      <c r="P32" s="113" t="s">
        <v>220</v>
      </c>
    </row>
    <row r="33" spans="2:16" hidden="1" x14ac:dyDescent="0.2">
      <c r="P33" s="113" t="s">
        <v>221</v>
      </c>
    </row>
    <row r="34" spans="2:16" hidden="1" x14ac:dyDescent="0.2">
      <c r="P34" s="113" t="s">
        <v>222</v>
      </c>
    </row>
    <row r="35" spans="2:16" hidden="1" x14ac:dyDescent="0.2">
      <c r="P35" s="113" t="s">
        <v>223</v>
      </c>
    </row>
    <row r="36" spans="2:16" hidden="1" x14ac:dyDescent="0.2">
      <c r="P36" s="113" t="s">
        <v>224</v>
      </c>
    </row>
    <row r="37" spans="2:16" hidden="1" x14ac:dyDescent="0.2">
      <c r="P37" s="113" t="s">
        <v>225</v>
      </c>
    </row>
    <row r="38" spans="2:16" hidden="1" x14ac:dyDescent="0.2">
      <c r="P38" s="113" t="s">
        <v>226</v>
      </c>
    </row>
    <row r="39" spans="2:16" hidden="1" x14ac:dyDescent="0.2">
      <c r="P39" s="113" t="s">
        <v>227</v>
      </c>
    </row>
    <row r="40" spans="2:16" hidden="1" x14ac:dyDescent="0.2">
      <c r="P40" s="113" t="s">
        <v>228</v>
      </c>
    </row>
    <row r="41" spans="2:16" hidden="1" x14ac:dyDescent="0.2">
      <c r="P41" s="113" t="s">
        <v>229</v>
      </c>
    </row>
    <row r="42" spans="2:16" hidden="1" x14ac:dyDescent="0.2">
      <c r="B42" s="18"/>
      <c r="P42" s="113" t="s">
        <v>230</v>
      </c>
    </row>
    <row r="43" spans="2:16" hidden="1" x14ac:dyDescent="0.2">
      <c r="B43" s="18"/>
      <c r="P43" s="113" t="s">
        <v>231</v>
      </c>
    </row>
    <row r="44" spans="2:16" hidden="1" x14ac:dyDescent="0.2">
      <c r="P44" s="113" t="s">
        <v>232</v>
      </c>
    </row>
    <row r="45" spans="2:16" hidden="1" x14ac:dyDescent="0.2">
      <c r="P45" s="113" t="s">
        <v>233</v>
      </c>
    </row>
    <row r="46" spans="2:16" hidden="1" x14ac:dyDescent="0.2">
      <c r="P46" s="113" t="s">
        <v>234</v>
      </c>
    </row>
    <row r="47" spans="2:16" hidden="1" x14ac:dyDescent="0.2">
      <c r="P47" s="113" t="s">
        <v>235</v>
      </c>
    </row>
    <row r="48" spans="2:16" hidden="1" x14ac:dyDescent="0.2">
      <c r="P48" s="113" t="s">
        <v>236</v>
      </c>
    </row>
    <row r="49" spans="2:16" hidden="1" x14ac:dyDescent="0.2">
      <c r="P49" s="113" t="s">
        <v>237</v>
      </c>
    </row>
    <row r="50" spans="2:16" hidden="1" x14ac:dyDescent="0.2">
      <c r="P50" s="113" t="s">
        <v>295</v>
      </c>
    </row>
    <row r="51" spans="2:16" hidden="1" x14ac:dyDescent="0.2">
      <c r="P51" s="113" t="s">
        <v>238</v>
      </c>
    </row>
    <row r="52" spans="2:16" hidden="1" x14ac:dyDescent="0.2">
      <c r="B52" s="19"/>
      <c r="P52" s="113" t="s">
        <v>239</v>
      </c>
    </row>
    <row r="53" spans="2:16" hidden="1" x14ac:dyDescent="0.2">
      <c r="B53" s="19"/>
      <c r="P53" s="113" t="s">
        <v>240</v>
      </c>
    </row>
    <row r="54" spans="2:16" hidden="1" x14ac:dyDescent="0.2">
      <c r="B54" s="19"/>
      <c r="P54" s="113" t="s">
        <v>241</v>
      </c>
    </row>
    <row r="55" spans="2:16" hidden="1" x14ac:dyDescent="0.2">
      <c r="B55" s="19"/>
      <c r="P55" s="113" t="s">
        <v>242</v>
      </c>
    </row>
    <row r="56" spans="2:16" hidden="1" x14ac:dyDescent="0.2">
      <c r="B56" s="19"/>
      <c r="P56" s="113" t="s">
        <v>243</v>
      </c>
    </row>
    <row r="57" spans="2:16" hidden="1" x14ac:dyDescent="0.2">
      <c r="P57" s="113" t="s">
        <v>244</v>
      </c>
    </row>
    <row r="58" spans="2:16" hidden="1" x14ac:dyDescent="0.2">
      <c r="P58" s="113" t="s">
        <v>245</v>
      </c>
    </row>
    <row r="59" spans="2:16" hidden="1" x14ac:dyDescent="0.2">
      <c r="P59" s="113" t="s">
        <v>246</v>
      </c>
    </row>
    <row r="60" spans="2:16" hidden="1" x14ac:dyDescent="0.2">
      <c r="P60" s="113" t="s">
        <v>247</v>
      </c>
    </row>
    <row r="61" spans="2:16" hidden="1" x14ac:dyDescent="0.2">
      <c r="P61" s="113" t="s">
        <v>248</v>
      </c>
    </row>
    <row r="62" spans="2:16" hidden="1" x14ac:dyDescent="0.2">
      <c r="P62" s="113" t="s">
        <v>249</v>
      </c>
    </row>
    <row r="63" spans="2:16" hidden="1" x14ac:dyDescent="0.2">
      <c r="P63" s="113" t="s">
        <v>250</v>
      </c>
    </row>
    <row r="64" spans="2:16" hidden="1" x14ac:dyDescent="0.2">
      <c r="P64" s="113" t="s">
        <v>251</v>
      </c>
    </row>
    <row r="65" spans="16:16" hidden="1" x14ac:dyDescent="0.2">
      <c r="P65" s="113" t="s">
        <v>252</v>
      </c>
    </row>
    <row r="66" spans="16:16" hidden="1" x14ac:dyDescent="0.2">
      <c r="P66" s="113" t="s">
        <v>253</v>
      </c>
    </row>
    <row r="67" spans="16:16" hidden="1" x14ac:dyDescent="0.2">
      <c r="P67" s="113" t="s">
        <v>254</v>
      </c>
    </row>
    <row r="68" spans="16:16" hidden="1" x14ac:dyDescent="0.2">
      <c r="P68" s="113" t="s">
        <v>255</v>
      </c>
    </row>
    <row r="69" spans="16:16" hidden="1" x14ac:dyDescent="0.2">
      <c r="P69" s="113" t="s">
        <v>256</v>
      </c>
    </row>
    <row r="70" spans="16:16" hidden="1" x14ac:dyDescent="0.2">
      <c r="P70" s="113" t="s">
        <v>257</v>
      </c>
    </row>
    <row r="71" spans="16:16" hidden="1" x14ac:dyDescent="0.2">
      <c r="P71" s="113" t="s">
        <v>258</v>
      </c>
    </row>
    <row r="72" spans="16:16" hidden="1" x14ac:dyDescent="0.2">
      <c r="P72" s="113" t="s">
        <v>259</v>
      </c>
    </row>
    <row r="73" spans="16:16" hidden="1" x14ac:dyDescent="0.2">
      <c r="P73" s="113" t="s">
        <v>260</v>
      </c>
    </row>
    <row r="74" spans="16:16" hidden="1" x14ac:dyDescent="0.2">
      <c r="P74" s="113" t="s">
        <v>261</v>
      </c>
    </row>
    <row r="75" spans="16:16" hidden="1" x14ac:dyDescent="0.2">
      <c r="P75" s="113" t="s">
        <v>262</v>
      </c>
    </row>
    <row r="76" spans="16:16" hidden="1" x14ac:dyDescent="0.2">
      <c r="P76" s="113" t="s">
        <v>263</v>
      </c>
    </row>
    <row r="77" spans="16:16" hidden="1" x14ac:dyDescent="0.2">
      <c r="P77" s="113" t="s">
        <v>264</v>
      </c>
    </row>
    <row r="78" spans="16:16" hidden="1" x14ac:dyDescent="0.25">
      <c r="P78" s="1"/>
    </row>
    <row r="79" spans="16:16" hidden="1" x14ac:dyDescent="0.25">
      <c r="P79" s="1"/>
    </row>
    <row r="80" spans="16:16" hidden="1" x14ac:dyDescent="0.25">
      <c r="P80" s="1"/>
    </row>
    <row r="81" spans="16:16" hidden="1" x14ac:dyDescent="0.25">
      <c r="P81" s="1"/>
    </row>
    <row r="82" spans="16:16" hidden="1" x14ac:dyDescent="0.25">
      <c r="P82" s="1"/>
    </row>
    <row r="83" spans="16:16" hidden="1" x14ac:dyDescent="0.25">
      <c r="P83" s="1"/>
    </row>
    <row r="84" spans="16:16" hidden="1" x14ac:dyDescent="0.25">
      <c r="P84" s="1"/>
    </row>
    <row r="85" spans="16:16" hidden="1" x14ac:dyDescent="0.25">
      <c r="P85" s="1"/>
    </row>
  </sheetData>
  <sheetProtection algorithmName="SHA-512" hashValue="5h1UzZKnX924G4dFRdzvzkQphOsql9Ai+Sx3C0qnwMPHBAkTXHjj4yFRqIO6/I0jxvfqA66qPdcwxvZG9AB5gg==" saltValue="Bg6ZGWM0+dF7staKP2aaDw==" spinCount="100000" sheet="1" objects="1" scenarios="1" selectLockedCells="1"/>
  <mergeCells count="24">
    <mergeCell ref="B31:L31"/>
    <mergeCell ref="C15:H16"/>
    <mergeCell ref="J15:L15"/>
    <mergeCell ref="J16:L16"/>
    <mergeCell ref="J17:K17"/>
    <mergeCell ref="C19:D19"/>
    <mergeCell ref="G19:H19"/>
    <mergeCell ref="C21:D21"/>
    <mergeCell ref="G21:H21"/>
    <mergeCell ref="B24:G24"/>
    <mergeCell ref="B28:C28"/>
    <mergeCell ref="D28:H28"/>
    <mergeCell ref="I14:L14"/>
    <mergeCell ref="A1:D1"/>
    <mergeCell ref="B2:D3"/>
    <mergeCell ref="E2:G3"/>
    <mergeCell ref="H2:L2"/>
    <mergeCell ref="H3:L3"/>
    <mergeCell ref="B4:L4"/>
    <mergeCell ref="B5:L5"/>
    <mergeCell ref="B6:L6"/>
    <mergeCell ref="J8:L8"/>
    <mergeCell ref="I9:L9"/>
    <mergeCell ref="I13:L13"/>
  </mergeCells>
  <conditionalFormatting sqref="A1">
    <cfRule type="cellIs" dxfId="43" priority="4" operator="equal">
      <formula>"OBRAZAC PROŠAO KONTROLE"</formula>
    </cfRule>
    <cfRule type="cellIs" dxfId="42" priority="5" operator="equal">
      <formula>"OBRAZAC NIJE PROŠAO KONTROLE"</formula>
    </cfRule>
  </conditionalFormatting>
  <conditionalFormatting sqref="H26">
    <cfRule type="cellIs" dxfId="41" priority="1" operator="greaterThan">
      <formula>$H$24</formula>
    </cfRule>
  </conditionalFormatting>
  <dataValidations count="6">
    <dataValidation type="whole" allowBlank="1" showErrorMessage="1" errorTitle="Greška" error="Unesite jedanaestoznamenkasti broj." sqref="I13:L13" xr:uid="{00000000-0002-0000-0000-000000000000}">
      <formula1>0</formula1>
      <formula2>99999999999</formula2>
    </dataValidation>
    <dataValidation type="whole" allowBlank="1" showErrorMessage="1" errorTitle="Greška" error="Unesite osmoznamenkasti broj." sqref="J15:L15" xr:uid="{00000000-0002-0000-0000-000001000000}">
      <formula1>0</formula1>
      <formula2>99999999</formula2>
    </dataValidation>
    <dataValidation type="custom" allowBlank="1" showInputMessage="1" showErrorMessage="1" error="Unesite broj:  0 - 999 999_x000a_(H26 &lt;= H24 &gt;= Tablica1D7)" promptTitle="Uputa:" prompt="Kontrola veza: H26 &lt;= H24 &gt;= Tablica1D7" sqref="H26" xr:uid="{00000000-0002-0000-0000-000002000000}">
      <formula1>AND(ISNUMBER(H26),ISBLANK(H26)=FALSE,H26&lt;=H24,H26&lt;=999999)</formula1>
    </dataValidation>
    <dataValidation type="list" allowBlank="1" showErrorMessage="1" error="Iz padajućeg izbornika odaberite pripadajuću šifru županije" sqref="C19:D19" xr:uid="{00000000-0002-0000-0000-000003000000}">
      <formula1>$O$2:$O$22</formula1>
    </dataValidation>
    <dataValidation allowBlank="1" showInputMessage="1" showErrorMessage="1" promptTitle="Uputa:" prompt="Ispunjava DZS" sqref="L17" xr:uid="{FE2363DA-BBDD-420A-9F55-47BB5A59834D}"/>
    <dataValidation type="list" allowBlank="1" showInputMessage="1" showErrorMessage="1" promptTitle="Instruction:" prompt="In the drop-down menu, select only one field, according to the prevalence (this is the field of science in which the largest number of employees work in R&amp;D)._x000a__x000a_Link to Table 9. " sqref="D28:H28" xr:uid="{4E2189CB-F533-4154-B5FB-E3977B5BE614}">
      <formula1>$P$2:$P$77</formula1>
    </dataValidation>
  </dataValidations>
  <pageMargins left="0.15748031496062992" right="0.15748031496062992" top="0.39370078740157483" bottom="0.39370078740157483" header="0.51181102362204722" footer="0.51181102362204722"/>
  <pageSetup paperSize="9" scale="85" fitToHeight="0" orientation="portrait"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expression" priority="3" id="{50900779-3609-4DF6-9099-299F1830923F}">
            <xm:f>$H$24 &lt;'Table 1'!$C$7</xm:f>
            <x14:dxf>
              <fill>
                <patternFill>
                  <bgColor rgb="FFFF0000"/>
                </patternFill>
              </fill>
            </x14:dxf>
          </x14:cfRule>
          <xm:sqref>H24</xm:sqref>
        </x14:conditionalFormatting>
        <x14:conditionalFormatting xmlns:xm="http://schemas.microsoft.com/office/excel/2006/main">
          <x14:cfRule type="expression" priority="2" id="{457EFD56-E781-4D91-BFCC-3022EE3B3F65}">
            <xm:f>$H$26 &lt;'Table 1'!$D$7</xm:f>
            <x14:dxf>
              <fill>
                <patternFill>
                  <bgColor rgb="FFFF0000"/>
                </patternFill>
              </fill>
            </x14:dxf>
          </x14:cfRule>
          <xm:sqref>H26</xm:sqref>
        </x14:conditionalFormatting>
      </x14:conditionalFormattings>
    </ext>
    <ext xmlns:x14="http://schemas.microsoft.com/office/spreadsheetml/2009/9/main" uri="{CCE6A557-97BC-4b89-ADB6-D9C93CAAB3DF}">
      <x14:dataValidations xmlns:xm="http://schemas.microsoft.com/office/excel/2006/main" count="1">
        <x14:dataValidation type="custom" allowBlank="1" showInputMessage="1" showErrorMessage="1" error="Unesite broj:  0 - 999 999 _x000a_(H24 &gt;= Tablica1C7)" promptTitle="Uputa:" prompt="Za izračun godišnjeg prosječnog broja zaposlenih uzmite zbroj zaposlenih u svim mjesecima za koje je predan obrazac JOPPD i podijelite s brojem mjeseci rada._x000a_Kontrola veza: H24 &gt;= Tablica1C7_x000a_" xr:uid="{00000000-0002-0000-0000-000005000000}">
          <x14:formula1>
            <xm:f>AND(ISNUMBER(H24),ISBLANK(H24)=FALSE,H24&gt;='Table 1'!C7,H24&lt;=999999)</xm:f>
          </x14:formula1>
          <xm:sqref>H24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88"/>
  <sheetViews>
    <sheetView showGridLines="0" zoomScaleNormal="100" workbookViewId="0">
      <selection activeCell="D12" sqref="D12"/>
    </sheetView>
  </sheetViews>
  <sheetFormatPr defaultColWidth="0" defaultRowHeight="12.75" zeroHeight="1" x14ac:dyDescent="0.2"/>
  <cols>
    <col min="1" max="1" width="8.7109375" style="188" customWidth="1"/>
    <col min="2" max="2" width="13.7109375" style="188" customWidth="1"/>
    <col min="3" max="3" width="11.7109375" style="188" customWidth="1"/>
    <col min="4" max="4" width="39.7109375" style="188" customWidth="1"/>
    <col min="5" max="5" width="42.7109375" style="188" customWidth="1"/>
    <col min="6" max="6" width="8.7109375" style="188" customWidth="1"/>
    <col min="7" max="7" width="11.7109375" style="188" customWidth="1"/>
    <col min="8" max="8" width="8.7109375" style="188" customWidth="1"/>
    <col min="9" max="9" width="11.7109375" style="188" customWidth="1"/>
    <col min="10" max="10" width="8.7109375" style="188" customWidth="1"/>
    <col min="11" max="11" width="11.7109375" style="188" customWidth="1"/>
    <col min="12" max="12" width="8.7109375" style="188" customWidth="1"/>
    <col min="13" max="13" width="11.7109375" style="188" customWidth="1"/>
    <col min="14" max="14" width="2.7109375" style="188" customWidth="1"/>
    <col min="15" max="15" width="62.5703125" style="96" hidden="1" customWidth="1"/>
    <col min="16" max="16" width="47.140625" style="97" hidden="1" customWidth="1"/>
    <col min="17" max="18" width="0" style="188" hidden="1" customWidth="1"/>
    <col min="19" max="16384" width="9.140625" style="188" hidden="1"/>
  </cols>
  <sheetData>
    <row r="1" spans="1:18" s="187" customFormat="1" ht="15" customHeight="1" x14ac:dyDescent="0.25">
      <c r="M1" s="116" t="s">
        <v>41</v>
      </c>
      <c r="O1" s="95"/>
      <c r="P1" s="97"/>
    </row>
    <row r="2" spans="1:18" s="187" customFormat="1" ht="30.75" customHeight="1" thickBot="1" x14ac:dyDescent="0.3">
      <c r="A2" s="386" t="s">
        <v>362</v>
      </c>
      <c r="B2" s="386"/>
      <c r="C2" s="386"/>
      <c r="D2" s="386"/>
      <c r="E2" s="386"/>
      <c r="F2" s="386"/>
      <c r="G2" s="386"/>
      <c r="H2" s="386"/>
      <c r="I2" s="386"/>
      <c r="J2" s="386"/>
      <c r="K2" s="386"/>
      <c r="L2" s="386"/>
      <c r="M2" s="386"/>
      <c r="O2" s="95"/>
      <c r="P2" s="97"/>
    </row>
    <row r="3" spans="1:18" ht="12.75" customHeight="1" thickTop="1" x14ac:dyDescent="0.2">
      <c r="A3" s="387" t="s">
        <v>59</v>
      </c>
      <c r="B3" s="390"/>
      <c r="C3" s="393"/>
      <c r="D3" s="325" t="s">
        <v>164</v>
      </c>
      <c r="E3" s="328" t="s">
        <v>165</v>
      </c>
      <c r="F3" s="397" t="s">
        <v>166</v>
      </c>
      <c r="G3" s="397" t="s">
        <v>282</v>
      </c>
      <c r="H3" s="397" t="s">
        <v>167</v>
      </c>
      <c r="I3" s="397"/>
      <c r="J3" s="397" t="s">
        <v>168</v>
      </c>
      <c r="K3" s="397"/>
      <c r="L3" s="397" t="s">
        <v>169</v>
      </c>
      <c r="M3" s="399"/>
      <c r="O3" s="113" t="s">
        <v>42</v>
      </c>
    </row>
    <row r="4" spans="1:18" ht="12.75" customHeight="1" x14ac:dyDescent="0.2">
      <c r="A4" s="388"/>
      <c r="B4" s="391"/>
      <c r="C4" s="394"/>
      <c r="D4" s="326"/>
      <c r="E4" s="396"/>
      <c r="F4" s="369"/>
      <c r="G4" s="369"/>
      <c r="H4" s="369"/>
      <c r="I4" s="369"/>
      <c r="J4" s="369"/>
      <c r="K4" s="369"/>
      <c r="L4" s="369"/>
      <c r="M4" s="400"/>
      <c r="O4" s="113" t="s">
        <v>191</v>
      </c>
      <c r="P4" s="112" t="s">
        <v>178</v>
      </c>
      <c r="R4" s="193"/>
    </row>
    <row r="5" spans="1:18" ht="12.75" customHeight="1" x14ac:dyDescent="0.2">
      <c r="A5" s="388"/>
      <c r="B5" s="391"/>
      <c r="C5" s="394"/>
      <c r="D5" s="326"/>
      <c r="E5" s="396"/>
      <c r="F5" s="369"/>
      <c r="G5" s="369"/>
      <c r="H5" s="369"/>
      <c r="I5" s="369"/>
      <c r="J5" s="369"/>
      <c r="K5" s="369"/>
      <c r="L5" s="369"/>
      <c r="M5" s="400"/>
      <c r="O5" s="113" t="s">
        <v>192</v>
      </c>
      <c r="P5" s="112" t="s">
        <v>179</v>
      </c>
      <c r="R5" s="193"/>
    </row>
    <row r="6" spans="1:18" ht="12.75" customHeight="1" x14ac:dyDescent="0.2">
      <c r="A6" s="388"/>
      <c r="B6" s="391"/>
      <c r="C6" s="394"/>
      <c r="D6" s="326"/>
      <c r="E6" s="396"/>
      <c r="F6" s="369"/>
      <c r="G6" s="369"/>
      <c r="H6" s="369"/>
      <c r="I6" s="369"/>
      <c r="J6" s="369"/>
      <c r="K6" s="369"/>
      <c r="L6" s="369"/>
      <c r="M6" s="400"/>
      <c r="O6" s="113" t="s">
        <v>193</v>
      </c>
      <c r="P6" s="112" t="s">
        <v>180</v>
      </c>
      <c r="R6" s="193"/>
    </row>
    <row r="7" spans="1:18" ht="12.75" customHeight="1" x14ac:dyDescent="0.2">
      <c r="A7" s="388"/>
      <c r="B7" s="391"/>
      <c r="C7" s="394"/>
      <c r="D7" s="326"/>
      <c r="E7" s="396"/>
      <c r="F7" s="369"/>
      <c r="G7" s="369"/>
      <c r="H7" s="401" t="s">
        <v>170</v>
      </c>
      <c r="I7" s="402" t="s">
        <v>171</v>
      </c>
      <c r="J7" s="401" t="s">
        <v>170</v>
      </c>
      <c r="K7" s="402" t="s">
        <v>171</v>
      </c>
      <c r="L7" s="401" t="s">
        <v>170</v>
      </c>
      <c r="M7" s="402" t="s">
        <v>171</v>
      </c>
      <c r="O7" s="113" t="s">
        <v>194</v>
      </c>
      <c r="P7" s="112" t="s">
        <v>181</v>
      </c>
      <c r="R7" s="193"/>
    </row>
    <row r="8" spans="1:18" ht="12.75" customHeight="1" x14ac:dyDescent="0.2">
      <c r="A8" s="388"/>
      <c r="B8" s="391"/>
      <c r="C8" s="394"/>
      <c r="D8" s="326"/>
      <c r="E8" s="396"/>
      <c r="F8" s="369"/>
      <c r="G8" s="369"/>
      <c r="H8" s="326"/>
      <c r="I8" s="403"/>
      <c r="J8" s="326"/>
      <c r="K8" s="403"/>
      <c r="L8" s="326"/>
      <c r="M8" s="403"/>
      <c r="O8" s="113" t="s">
        <v>195</v>
      </c>
      <c r="P8" s="112" t="s">
        <v>182</v>
      </c>
      <c r="R8" s="193"/>
    </row>
    <row r="9" spans="1:18" ht="25.5" customHeight="1" x14ac:dyDescent="0.2">
      <c r="A9" s="389"/>
      <c r="B9" s="392"/>
      <c r="C9" s="395"/>
      <c r="D9" s="327"/>
      <c r="E9" s="330"/>
      <c r="F9" s="369"/>
      <c r="G9" s="369"/>
      <c r="H9" s="327"/>
      <c r="I9" s="404"/>
      <c r="J9" s="327"/>
      <c r="K9" s="404"/>
      <c r="L9" s="327"/>
      <c r="M9" s="404"/>
      <c r="O9" s="113" t="s">
        <v>196</v>
      </c>
      <c r="P9" s="112" t="s">
        <v>183</v>
      </c>
      <c r="R9" s="193"/>
    </row>
    <row r="10" spans="1:18" ht="12.95" customHeight="1" x14ac:dyDescent="0.2">
      <c r="A10" s="144">
        <v>1</v>
      </c>
      <c r="B10" s="145">
        <v>2</v>
      </c>
      <c r="C10" s="146">
        <v>3</v>
      </c>
      <c r="D10" s="147">
        <v>4</v>
      </c>
      <c r="E10" s="147">
        <v>5</v>
      </c>
      <c r="F10" s="120">
        <v>6</v>
      </c>
      <c r="G10" s="120">
        <v>7</v>
      </c>
      <c r="H10" s="120">
        <v>8</v>
      </c>
      <c r="I10" s="120">
        <v>9</v>
      </c>
      <c r="J10" s="120">
        <v>10</v>
      </c>
      <c r="K10" s="120">
        <v>11</v>
      </c>
      <c r="L10" s="120">
        <v>12</v>
      </c>
      <c r="M10" s="122">
        <v>13</v>
      </c>
      <c r="O10" s="113" t="s">
        <v>197</v>
      </c>
      <c r="P10" s="112" t="s">
        <v>184</v>
      </c>
      <c r="R10" s="193"/>
    </row>
    <row r="11" spans="1:18" ht="15" customHeight="1" x14ac:dyDescent="0.2">
      <c r="A11" s="123">
        <v>1</v>
      </c>
      <c r="B11" s="148" t="s">
        <v>163</v>
      </c>
      <c r="C11" s="149"/>
      <c r="D11" s="150">
        <v>0</v>
      </c>
      <c r="E11" s="151">
        <v>0</v>
      </c>
      <c r="F11" s="125">
        <f>ROUND(H11+J11+L11,0)</f>
        <v>0</v>
      </c>
      <c r="G11" s="125">
        <f>ROUND(I11+K11+M11,0)</f>
        <v>0</v>
      </c>
      <c r="H11" s="125">
        <f t="shared" ref="H11:L11" si="0">ROUND(SUM(H12:H40),0)</f>
        <v>0</v>
      </c>
      <c r="I11" s="125">
        <f t="shared" si="0"/>
        <v>0</v>
      </c>
      <c r="J11" s="125">
        <f t="shared" si="0"/>
        <v>0</v>
      </c>
      <c r="K11" s="125">
        <f t="shared" si="0"/>
        <v>0</v>
      </c>
      <c r="L11" s="125">
        <f t="shared" si="0"/>
        <v>0</v>
      </c>
      <c r="M11" s="137">
        <f>ROUND(SUM(M12:M40),0)</f>
        <v>0</v>
      </c>
      <c r="O11" s="113" t="s">
        <v>198</v>
      </c>
      <c r="P11" s="112" t="s">
        <v>185</v>
      </c>
      <c r="R11" s="193"/>
    </row>
    <row r="12" spans="1:18" ht="15" customHeight="1" x14ac:dyDescent="0.2">
      <c r="A12" s="123">
        <v>2</v>
      </c>
      <c r="B12" s="152"/>
      <c r="C12" s="153"/>
      <c r="D12" s="154"/>
      <c r="E12" s="154"/>
      <c r="F12" s="125">
        <f>ROUND(SUM(H12,J12,L12),0)</f>
        <v>0</v>
      </c>
      <c r="G12" s="125">
        <f>ROUND(SUM(I12,K12,M12),0)</f>
        <v>0</v>
      </c>
      <c r="H12" s="127"/>
      <c r="I12" s="127"/>
      <c r="J12" s="127"/>
      <c r="K12" s="127"/>
      <c r="L12" s="127"/>
      <c r="M12" s="128"/>
      <c r="O12" s="113" t="s">
        <v>199</v>
      </c>
      <c r="P12" s="112" t="s">
        <v>186</v>
      </c>
      <c r="R12" s="193"/>
    </row>
    <row r="13" spans="1:18" ht="15" customHeight="1" x14ac:dyDescent="0.2">
      <c r="A13" s="123">
        <v>3</v>
      </c>
      <c r="B13" s="152"/>
      <c r="C13" s="153"/>
      <c r="D13" s="154"/>
      <c r="E13" s="154"/>
      <c r="F13" s="125">
        <f t="shared" ref="F13:F39" si="1">ROUND(SUM(H13,J13,L13),0)</f>
        <v>0</v>
      </c>
      <c r="G13" s="125">
        <f t="shared" ref="G13:G39" si="2">ROUND(SUM(I13,K13,M13),0)</f>
        <v>0</v>
      </c>
      <c r="H13" s="127"/>
      <c r="I13" s="127"/>
      <c r="J13" s="127"/>
      <c r="K13" s="127"/>
      <c r="L13" s="127"/>
      <c r="M13" s="128"/>
      <c r="O13" s="113" t="s">
        <v>200</v>
      </c>
      <c r="P13" s="112" t="s">
        <v>187</v>
      </c>
      <c r="R13" s="193"/>
    </row>
    <row r="14" spans="1:18" ht="15" customHeight="1" x14ac:dyDescent="0.2">
      <c r="A14" s="123">
        <v>4</v>
      </c>
      <c r="B14" s="152"/>
      <c r="C14" s="153"/>
      <c r="D14" s="154"/>
      <c r="E14" s="154"/>
      <c r="F14" s="125">
        <f t="shared" si="1"/>
        <v>0</v>
      </c>
      <c r="G14" s="125">
        <f t="shared" si="2"/>
        <v>0</v>
      </c>
      <c r="H14" s="127"/>
      <c r="I14" s="127"/>
      <c r="J14" s="127"/>
      <c r="K14" s="127"/>
      <c r="L14" s="127"/>
      <c r="M14" s="128"/>
      <c r="O14" s="113" t="s">
        <v>201</v>
      </c>
      <c r="P14" s="112" t="s">
        <v>188</v>
      </c>
      <c r="R14" s="193"/>
    </row>
    <row r="15" spans="1:18" ht="15" customHeight="1" x14ac:dyDescent="0.2">
      <c r="A15" s="123">
        <v>5</v>
      </c>
      <c r="B15" s="152"/>
      <c r="C15" s="153"/>
      <c r="D15" s="154"/>
      <c r="E15" s="154"/>
      <c r="F15" s="125">
        <f t="shared" si="1"/>
        <v>0</v>
      </c>
      <c r="G15" s="125">
        <f t="shared" si="2"/>
        <v>0</v>
      </c>
      <c r="H15" s="127"/>
      <c r="I15" s="127"/>
      <c r="J15" s="127"/>
      <c r="K15" s="127"/>
      <c r="L15" s="127"/>
      <c r="M15" s="128"/>
      <c r="O15" s="113" t="s">
        <v>202</v>
      </c>
      <c r="P15" s="112" t="s">
        <v>189</v>
      </c>
      <c r="R15" s="193"/>
    </row>
    <row r="16" spans="1:18" ht="15" customHeight="1" x14ac:dyDescent="0.2">
      <c r="A16" s="123">
        <v>6</v>
      </c>
      <c r="B16" s="152"/>
      <c r="C16" s="153"/>
      <c r="D16" s="154"/>
      <c r="E16" s="154"/>
      <c r="F16" s="125">
        <f t="shared" si="1"/>
        <v>0</v>
      </c>
      <c r="G16" s="125">
        <f t="shared" si="2"/>
        <v>0</v>
      </c>
      <c r="H16" s="127"/>
      <c r="I16" s="127"/>
      <c r="J16" s="127"/>
      <c r="K16" s="127"/>
      <c r="L16" s="127"/>
      <c r="M16" s="128"/>
      <c r="O16" s="113" t="s">
        <v>203</v>
      </c>
      <c r="P16" s="112" t="s">
        <v>190</v>
      </c>
      <c r="R16" s="193"/>
    </row>
    <row r="17" spans="1:15" ht="15" customHeight="1" x14ac:dyDescent="0.2">
      <c r="A17" s="123">
        <v>7</v>
      </c>
      <c r="B17" s="152"/>
      <c r="C17" s="153"/>
      <c r="D17" s="154"/>
      <c r="E17" s="154"/>
      <c r="F17" s="125">
        <f t="shared" si="1"/>
        <v>0</v>
      </c>
      <c r="G17" s="125">
        <f t="shared" si="2"/>
        <v>0</v>
      </c>
      <c r="H17" s="127"/>
      <c r="I17" s="127"/>
      <c r="J17" s="127"/>
      <c r="K17" s="127"/>
      <c r="L17" s="127"/>
      <c r="M17" s="128"/>
      <c r="O17" s="113" t="s">
        <v>204</v>
      </c>
    </row>
    <row r="18" spans="1:15" ht="15" customHeight="1" x14ac:dyDescent="0.2">
      <c r="A18" s="123">
        <v>8</v>
      </c>
      <c r="B18" s="152"/>
      <c r="C18" s="153"/>
      <c r="D18" s="154"/>
      <c r="E18" s="154"/>
      <c r="F18" s="125">
        <f t="shared" si="1"/>
        <v>0</v>
      </c>
      <c r="G18" s="125">
        <f t="shared" si="2"/>
        <v>0</v>
      </c>
      <c r="H18" s="127"/>
      <c r="I18" s="127"/>
      <c r="J18" s="127"/>
      <c r="K18" s="127"/>
      <c r="L18" s="127"/>
      <c r="M18" s="128"/>
      <c r="O18" s="113" t="s">
        <v>205</v>
      </c>
    </row>
    <row r="19" spans="1:15" ht="15" customHeight="1" x14ac:dyDescent="0.2">
      <c r="A19" s="123">
        <v>9</v>
      </c>
      <c r="B19" s="152"/>
      <c r="C19" s="153"/>
      <c r="D19" s="154"/>
      <c r="E19" s="154"/>
      <c r="F19" s="125">
        <f t="shared" si="1"/>
        <v>0</v>
      </c>
      <c r="G19" s="125">
        <f t="shared" si="2"/>
        <v>0</v>
      </c>
      <c r="H19" s="127"/>
      <c r="I19" s="127"/>
      <c r="J19" s="127"/>
      <c r="K19" s="127"/>
      <c r="L19" s="127"/>
      <c r="M19" s="128"/>
      <c r="O19" s="113" t="s">
        <v>206</v>
      </c>
    </row>
    <row r="20" spans="1:15" ht="15" customHeight="1" x14ac:dyDescent="0.2">
      <c r="A20" s="123">
        <v>10</v>
      </c>
      <c r="B20" s="152"/>
      <c r="C20" s="153"/>
      <c r="D20" s="154"/>
      <c r="E20" s="154"/>
      <c r="F20" s="125">
        <f t="shared" si="1"/>
        <v>0</v>
      </c>
      <c r="G20" s="125">
        <f t="shared" si="2"/>
        <v>0</v>
      </c>
      <c r="H20" s="127"/>
      <c r="I20" s="127"/>
      <c r="J20" s="127"/>
      <c r="K20" s="127"/>
      <c r="L20" s="127"/>
      <c r="M20" s="128"/>
      <c r="O20" s="113" t="s">
        <v>207</v>
      </c>
    </row>
    <row r="21" spans="1:15" ht="15" customHeight="1" x14ac:dyDescent="0.2">
      <c r="A21" s="123">
        <v>11</v>
      </c>
      <c r="B21" s="152"/>
      <c r="C21" s="153"/>
      <c r="D21" s="154"/>
      <c r="E21" s="154"/>
      <c r="F21" s="125">
        <f t="shared" si="1"/>
        <v>0</v>
      </c>
      <c r="G21" s="125">
        <f t="shared" si="2"/>
        <v>0</v>
      </c>
      <c r="H21" s="127"/>
      <c r="I21" s="127"/>
      <c r="J21" s="127"/>
      <c r="K21" s="127"/>
      <c r="L21" s="127"/>
      <c r="M21" s="128"/>
      <c r="O21" s="113" t="s">
        <v>208</v>
      </c>
    </row>
    <row r="22" spans="1:15" ht="15" customHeight="1" x14ac:dyDescent="0.2">
      <c r="A22" s="123">
        <v>12</v>
      </c>
      <c r="B22" s="152"/>
      <c r="C22" s="153"/>
      <c r="D22" s="154"/>
      <c r="E22" s="154"/>
      <c r="F22" s="125">
        <f t="shared" si="1"/>
        <v>0</v>
      </c>
      <c r="G22" s="125">
        <f t="shared" si="2"/>
        <v>0</v>
      </c>
      <c r="H22" s="127"/>
      <c r="I22" s="127"/>
      <c r="J22" s="127"/>
      <c r="K22" s="127"/>
      <c r="L22" s="127"/>
      <c r="M22" s="128"/>
      <c r="O22" s="113" t="s">
        <v>209</v>
      </c>
    </row>
    <row r="23" spans="1:15" ht="15" customHeight="1" x14ac:dyDescent="0.2">
      <c r="A23" s="123">
        <v>13</v>
      </c>
      <c r="B23" s="152"/>
      <c r="C23" s="153"/>
      <c r="D23" s="154"/>
      <c r="E23" s="154"/>
      <c r="F23" s="125">
        <f t="shared" si="1"/>
        <v>0</v>
      </c>
      <c r="G23" s="125">
        <f t="shared" si="2"/>
        <v>0</v>
      </c>
      <c r="H23" s="127"/>
      <c r="I23" s="127"/>
      <c r="J23" s="127"/>
      <c r="K23" s="127"/>
      <c r="L23" s="127"/>
      <c r="M23" s="128"/>
      <c r="O23" s="113" t="s">
        <v>210</v>
      </c>
    </row>
    <row r="24" spans="1:15" ht="15" customHeight="1" x14ac:dyDescent="0.2">
      <c r="A24" s="123">
        <v>14</v>
      </c>
      <c r="B24" s="152"/>
      <c r="C24" s="153"/>
      <c r="D24" s="154"/>
      <c r="E24" s="154"/>
      <c r="F24" s="125">
        <f t="shared" si="1"/>
        <v>0</v>
      </c>
      <c r="G24" s="125">
        <f t="shared" si="2"/>
        <v>0</v>
      </c>
      <c r="H24" s="127"/>
      <c r="I24" s="127"/>
      <c r="J24" s="127"/>
      <c r="K24" s="127"/>
      <c r="L24" s="127"/>
      <c r="M24" s="128"/>
      <c r="O24" s="113" t="s">
        <v>211</v>
      </c>
    </row>
    <row r="25" spans="1:15" ht="15" customHeight="1" x14ac:dyDescent="0.2">
      <c r="A25" s="123">
        <v>15</v>
      </c>
      <c r="B25" s="152"/>
      <c r="C25" s="153"/>
      <c r="D25" s="154"/>
      <c r="E25" s="154"/>
      <c r="F25" s="125">
        <f t="shared" si="1"/>
        <v>0</v>
      </c>
      <c r="G25" s="125">
        <f t="shared" si="2"/>
        <v>0</v>
      </c>
      <c r="H25" s="127"/>
      <c r="I25" s="127"/>
      <c r="J25" s="127"/>
      <c r="K25" s="127"/>
      <c r="L25" s="127"/>
      <c r="M25" s="128"/>
      <c r="O25" s="113" t="s">
        <v>279</v>
      </c>
    </row>
    <row r="26" spans="1:15" ht="15" customHeight="1" x14ac:dyDescent="0.2">
      <c r="A26" s="123">
        <v>16</v>
      </c>
      <c r="B26" s="152"/>
      <c r="C26" s="153"/>
      <c r="D26" s="154"/>
      <c r="E26" s="154"/>
      <c r="F26" s="125">
        <f t="shared" si="1"/>
        <v>0</v>
      </c>
      <c r="G26" s="125">
        <f t="shared" si="2"/>
        <v>0</v>
      </c>
      <c r="H26" s="127"/>
      <c r="I26" s="127"/>
      <c r="J26" s="127"/>
      <c r="K26" s="127"/>
      <c r="L26" s="127"/>
      <c r="M26" s="128"/>
      <c r="O26" s="113" t="s">
        <v>212</v>
      </c>
    </row>
    <row r="27" spans="1:15" ht="15" customHeight="1" x14ac:dyDescent="0.2">
      <c r="A27" s="123">
        <v>17</v>
      </c>
      <c r="B27" s="152"/>
      <c r="C27" s="153"/>
      <c r="D27" s="154"/>
      <c r="E27" s="154"/>
      <c r="F27" s="125">
        <f t="shared" si="1"/>
        <v>0</v>
      </c>
      <c r="G27" s="125">
        <f t="shared" si="2"/>
        <v>0</v>
      </c>
      <c r="H27" s="127"/>
      <c r="I27" s="127"/>
      <c r="J27" s="127"/>
      <c r="K27" s="127"/>
      <c r="L27" s="127"/>
      <c r="M27" s="128"/>
      <c r="O27" s="113" t="s">
        <v>213</v>
      </c>
    </row>
    <row r="28" spans="1:15" ht="15" customHeight="1" x14ac:dyDescent="0.2">
      <c r="A28" s="123">
        <v>18</v>
      </c>
      <c r="B28" s="152"/>
      <c r="C28" s="153"/>
      <c r="D28" s="154"/>
      <c r="E28" s="154"/>
      <c r="F28" s="125">
        <f t="shared" si="1"/>
        <v>0</v>
      </c>
      <c r="G28" s="125">
        <f t="shared" si="2"/>
        <v>0</v>
      </c>
      <c r="H28" s="127"/>
      <c r="I28" s="127"/>
      <c r="J28" s="127"/>
      <c r="K28" s="127"/>
      <c r="L28" s="127"/>
      <c r="M28" s="128"/>
      <c r="O28" s="113" t="s">
        <v>214</v>
      </c>
    </row>
    <row r="29" spans="1:15" ht="15" customHeight="1" x14ac:dyDescent="0.2">
      <c r="A29" s="123">
        <v>19</v>
      </c>
      <c r="B29" s="152"/>
      <c r="C29" s="153"/>
      <c r="D29" s="154"/>
      <c r="E29" s="154"/>
      <c r="F29" s="125">
        <f t="shared" si="1"/>
        <v>0</v>
      </c>
      <c r="G29" s="125">
        <f t="shared" si="2"/>
        <v>0</v>
      </c>
      <c r="H29" s="127"/>
      <c r="I29" s="127"/>
      <c r="J29" s="127"/>
      <c r="K29" s="127"/>
      <c r="L29" s="127"/>
      <c r="M29" s="128"/>
      <c r="O29" s="113" t="s">
        <v>215</v>
      </c>
    </row>
    <row r="30" spans="1:15" ht="15" customHeight="1" x14ac:dyDescent="0.2">
      <c r="A30" s="123">
        <v>20</v>
      </c>
      <c r="B30" s="152"/>
      <c r="C30" s="153"/>
      <c r="D30" s="154"/>
      <c r="E30" s="154"/>
      <c r="F30" s="125">
        <f t="shared" si="1"/>
        <v>0</v>
      </c>
      <c r="G30" s="125">
        <f t="shared" si="2"/>
        <v>0</v>
      </c>
      <c r="H30" s="127"/>
      <c r="I30" s="127"/>
      <c r="J30" s="127"/>
      <c r="K30" s="127"/>
      <c r="L30" s="127"/>
      <c r="M30" s="128"/>
      <c r="O30" s="113" t="s">
        <v>216</v>
      </c>
    </row>
    <row r="31" spans="1:15" ht="15" customHeight="1" x14ac:dyDescent="0.2">
      <c r="A31" s="123">
        <v>21</v>
      </c>
      <c r="B31" s="152"/>
      <c r="C31" s="153"/>
      <c r="D31" s="154"/>
      <c r="E31" s="154"/>
      <c r="F31" s="125">
        <f t="shared" si="1"/>
        <v>0</v>
      </c>
      <c r="G31" s="125">
        <f t="shared" si="2"/>
        <v>0</v>
      </c>
      <c r="H31" s="127"/>
      <c r="I31" s="127"/>
      <c r="J31" s="127"/>
      <c r="K31" s="127"/>
      <c r="L31" s="127"/>
      <c r="M31" s="128"/>
      <c r="O31" s="113" t="s">
        <v>217</v>
      </c>
    </row>
    <row r="32" spans="1:15" ht="15" customHeight="1" x14ac:dyDescent="0.2">
      <c r="A32" s="123">
        <v>22</v>
      </c>
      <c r="B32" s="152"/>
      <c r="C32" s="153"/>
      <c r="D32" s="154"/>
      <c r="E32" s="154"/>
      <c r="F32" s="125">
        <f t="shared" si="1"/>
        <v>0</v>
      </c>
      <c r="G32" s="125">
        <f t="shared" si="2"/>
        <v>0</v>
      </c>
      <c r="H32" s="127"/>
      <c r="I32" s="127"/>
      <c r="J32" s="127"/>
      <c r="K32" s="127"/>
      <c r="L32" s="127"/>
      <c r="M32" s="128"/>
      <c r="O32" s="113" t="s">
        <v>218</v>
      </c>
    </row>
    <row r="33" spans="1:15" ht="15" customHeight="1" x14ac:dyDescent="0.2">
      <c r="A33" s="123">
        <v>23</v>
      </c>
      <c r="B33" s="152"/>
      <c r="C33" s="153"/>
      <c r="D33" s="154"/>
      <c r="E33" s="154"/>
      <c r="F33" s="125">
        <f t="shared" si="1"/>
        <v>0</v>
      </c>
      <c r="G33" s="125">
        <f t="shared" si="2"/>
        <v>0</v>
      </c>
      <c r="H33" s="127"/>
      <c r="I33" s="127"/>
      <c r="J33" s="127"/>
      <c r="K33" s="127"/>
      <c r="L33" s="127"/>
      <c r="M33" s="128"/>
      <c r="O33" s="113" t="s">
        <v>219</v>
      </c>
    </row>
    <row r="34" spans="1:15" ht="15" customHeight="1" x14ac:dyDescent="0.2">
      <c r="A34" s="123">
        <v>24</v>
      </c>
      <c r="B34" s="152"/>
      <c r="C34" s="153"/>
      <c r="D34" s="154"/>
      <c r="E34" s="154"/>
      <c r="F34" s="125">
        <f t="shared" si="1"/>
        <v>0</v>
      </c>
      <c r="G34" s="125">
        <f t="shared" si="2"/>
        <v>0</v>
      </c>
      <c r="H34" s="127"/>
      <c r="I34" s="127"/>
      <c r="J34" s="127"/>
      <c r="K34" s="127"/>
      <c r="L34" s="127"/>
      <c r="M34" s="128"/>
      <c r="O34" s="113" t="s">
        <v>220</v>
      </c>
    </row>
    <row r="35" spans="1:15" ht="15" customHeight="1" x14ac:dyDescent="0.2">
      <c r="A35" s="123">
        <v>25</v>
      </c>
      <c r="B35" s="152"/>
      <c r="C35" s="153"/>
      <c r="D35" s="154"/>
      <c r="E35" s="154"/>
      <c r="F35" s="125">
        <f t="shared" si="1"/>
        <v>0</v>
      </c>
      <c r="G35" s="125">
        <f t="shared" si="2"/>
        <v>0</v>
      </c>
      <c r="H35" s="127"/>
      <c r="I35" s="127"/>
      <c r="J35" s="127"/>
      <c r="K35" s="127"/>
      <c r="L35" s="127"/>
      <c r="M35" s="128"/>
      <c r="O35" s="113" t="s">
        <v>221</v>
      </c>
    </row>
    <row r="36" spans="1:15" ht="15" customHeight="1" x14ac:dyDescent="0.2">
      <c r="A36" s="123">
        <v>26</v>
      </c>
      <c r="B36" s="152"/>
      <c r="C36" s="153"/>
      <c r="D36" s="154"/>
      <c r="E36" s="154"/>
      <c r="F36" s="125">
        <f t="shared" si="1"/>
        <v>0</v>
      </c>
      <c r="G36" s="125">
        <f t="shared" si="2"/>
        <v>0</v>
      </c>
      <c r="H36" s="127"/>
      <c r="I36" s="127"/>
      <c r="J36" s="127"/>
      <c r="K36" s="127"/>
      <c r="L36" s="127"/>
      <c r="M36" s="128"/>
      <c r="O36" s="113" t="s">
        <v>222</v>
      </c>
    </row>
    <row r="37" spans="1:15" ht="15" customHeight="1" x14ac:dyDescent="0.2">
      <c r="A37" s="123">
        <v>27</v>
      </c>
      <c r="B37" s="152"/>
      <c r="C37" s="153"/>
      <c r="D37" s="154"/>
      <c r="E37" s="154"/>
      <c r="F37" s="125">
        <f t="shared" si="1"/>
        <v>0</v>
      </c>
      <c r="G37" s="125">
        <f t="shared" si="2"/>
        <v>0</v>
      </c>
      <c r="H37" s="127"/>
      <c r="I37" s="127"/>
      <c r="J37" s="127"/>
      <c r="K37" s="127"/>
      <c r="L37" s="127"/>
      <c r="M37" s="128"/>
      <c r="O37" s="113" t="s">
        <v>223</v>
      </c>
    </row>
    <row r="38" spans="1:15" ht="15" customHeight="1" x14ac:dyDescent="0.2">
      <c r="A38" s="123">
        <v>28</v>
      </c>
      <c r="B38" s="152"/>
      <c r="C38" s="153"/>
      <c r="D38" s="154"/>
      <c r="E38" s="154"/>
      <c r="F38" s="125">
        <f t="shared" si="1"/>
        <v>0</v>
      </c>
      <c r="G38" s="125">
        <f t="shared" si="2"/>
        <v>0</v>
      </c>
      <c r="H38" s="127"/>
      <c r="I38" s="127"/>
      <c r="J38" s="127"/>
      <c r="K38" s="127"/>
      <c r="L38" s="127"/>
      <c r="M38" s="128"/>
      <c r="O38" s="113" t="s">
        <v>224</v>
      </c>
    </row>
    <row r="39" spans="1:15" ht="15" customHeight="1" x14ac:dyDescent="0.2">
      <c r="A39" s="123">
        <v>29</v>
      </c>
      <c r="B39" s="152"/>
      <c r="C39" s="153"/>
      <c r="D39" s="154"/>
      <c r="E39" s="154"/>
      <c r="F39" s="125">
        <f t="shared" si="1"/>
        <v>0</v>
      </c>
      <c r="G39" s="125">
        <f t="shared" si="2"/>
        <v>0</v>
      </c>
      <c r="H39" s="127"/>
      <c r="I39" s="127"/>
      <c r="J39" s="127"/>
      <c r="K39" s="127"/>
      <c r="L39" s="127"/>
      <c r="M39" s="128"/>
      <c r="O39" s="113" t="s">
        <v>225</v>
      </c>
    </row>
    <row r="40" spans="1:15" ht="15" customHeight="1" thickBot="1" x14ac:dyDescent="0.25">
      <c r="A40" s="131">
        <v>30</v>
      </c>
      <c r="B40" s="155"/>
      <c r="C40" s="156"/>
      <c r="D40" s="157"/>
      <c r="E40" s="157"/>
      <c r="F40" s="158">
        <f>ROUND(SUM(H40,J40,L40),0)</f>
        <v>0</v>
      </c>
      <c r="G40" s="158">
        <f>ROUND(SUM(I40,K40,M40),0)</f>
        <v>0</v>
      </c>
      <c r="H40" s="99"/>
      <c r="I40" s="99"/>
      <c r="J40" s="99"/>
      <c r="K40" s="99"/>
      <c r="L40" s="99"/>
      <c r="M40" s="100"/>
      <c r="O40" s="113" t="s">
        <v>226</v>
      </c>
    </row>
    <row r="41" spans="1:15" ht="12.95" customHeight="1" thickTop="1" x14ac:dyDescent="0.2">
      <c r="O41" s="113" t="s">
        <v>227</v>
      </c>
    </row>
    <row r="42" spans="1:15" ht="15" customHeight="1" x14ac:dyDescent="0.2">
      <c r="A42" s="406" t="s">
        <v>363</v>
      </c>
      <c r="B42" s="406"/>
      <c r="C42" s="406"/>
      <c r="D42" s="406"/>
      <c r="E42" s="406"/>
      <c r="F42" s="406"/>
      <c r="G42" s="406"/>
      <c r="H42" s="406"/>
      <c r="I42" s="406"/>
      <c r="J42" s="406"/>
      <c r="K42" s="406"/>
      <c r="L42" s="406"/>
      <c r="M42" s="406"/>
      <c r="O42" s="113" t="s">
        <v>228</v>
      </c>
    </row>
    <row r="43" spans="1:15" ht="9.75" customHeight="1" x14ac:dyDescent="0.2">
      <c r="A43" s="185"/>
      <c r="B43" s="185"/>
      <c r="C43" s="185"/>
      <c r="D43" s="185"/>
      <c r="E43" s="185"/>
      <c r="F43" s="185"/>
      <c r="G43" s="185"/>
      <c r="H43" s="185"/>
      <c r="I43" s="185"/>
      <c r="J43" s="185"/>
      <c r="K43" s="185"/>
      <c r="L43" s="185"/>
      <c r="M43" s="185"/>
      <c r="O43" s="113" t="s">
        <v>229</v>
      </c>
    </row>
    <row r="44" spans="1:15" ht="15" customHeight="1" x14ac:dyDescent="0.2">
      <c r="A44" s="406" t="s">
        <v>280</v>
      </c>
      <c r="B44" s="406"/>
      <c r="C44" s="406"/>
      <c r="D44" s="406"/>
      <c r="E44" s="406"/>
      <c r="F44" s="406"/>
      <c r="G44" s="406"/>
      <c r="H44" s="406"/>
      <c r="I44" s="406"/>
      <c r="J44" s="406"/>
      <c r="K44" s="406"/>
      <c r="L44" s="406"/>
      <c r="M44" s="406"/>
      <c r="O44" s="113" t="s">
        <v>230</v>
      </c>
    </row>
    <row r="45" spans="1:15" ht="8.25" customHeight="1" x14ac:dyDescent="0.2">
      <c r="A45" s="194"/>
      <c r="B45" s="194"/>
      <c r="C45" s="194"/>
      <c r="D45" s="194"/>
      <c r="E45" s="194"/>
      <c r="F45" s="194"/>
      <c r="G45" s="194"/>
      <c r="H45" s="194"/>
      <c r="I45" s="194"/>
      <c r="J45" s="194"/>
      <c r="K45" s="194"/>
      <c r="L45" s="194"/>
      <c r="M45" s="194"/>
      <c r="O45" s="113" t="s">
        <v>231</v>
      </c>
    </row>
    <row r="46" spans="1:15" ht="15" customHeight="1" x14ac:dyDescent="0.2">
      <c r="A46" s="320" t="s">
        <v>346</v>
      </c>
      <c r="B46" s="320"/>
      <c r="C46" s="320"/>
      <c r="D46" s="320"/>
      <c r="E46" s="320"/>
      <c r="F46" s="320"/>
      <c r="G46" s="320"/>
      <c r="H46" s="320"/>
      <c r="I46" s="320"/>
      <c r="J46" s="320"/>
      <c r="K46" s="320"/>
      <c r="L46" s="320"/>
      <c r="M46" s="320"/>
      <c r="O46" s="113" t="s">
        <v>232</v>
      </c>
    </row>
    <row r="47" spans="1:15" ht="8.25" customHeight="1" x14ac:dyDescent="0.2">
      <c r="A47" s="189"/>
      <c r="B47" s="189"/>
      <c r="C47" s="189"/>
      <c r="D47" s="189"/>
      <c r="E47" s="189"/>
      <c r="F47" s="189"/>
      <c r="G47" s="189"/>
      <c r="H47" s="189"/>
      <c r="I47" s="189"/>
      <c r="J47" s="189"/>
      <c r="K47" s="189"/>
      <c r="L47" s="189"/>
      <c r="M47" s="189"/>
      <c r="O47" s="113" t="s">
        <v>233</v>
      </c>
    </row>
    <row r="48" spans="1:15" ht="15" customHeight="1" x14ac:dyDescent="0.2">
      <c r="A48" s="320" t="s">
        <v>347</v>
      </c>
      <c r="B48" s="320"/>
      <c r="C48" s="320"/>
      <c r="D48" s="320"/>
      <c r="E48" s="320"/>
      <c r="F48" s="320"/>
      <c r="G48" s="320"/>
      <c r="H48" s="320"/>
      <c r="I48" s="320"/>
      <c r="J48" s="320"/>
      <c r="K48" s="320"/>
      <c r="L48" s="320"/>
      <c r="M48" s="320"/>
      <c r="O48" s="113" t="s">
        <v>234</v>
      </c>
    </row>
    <row r="49" spans="1:15" ht="8.25" customHeight="1" x14ac:dyDescent="0.2">
      <c r="A49" s="194"/>
      <c r="B49" s="194"/>
      <c r="C49" s="194"/>
      <c r="D49" s="194"/>
      <c r="E49" s="194"/>
      <c r="F49" s="194"/>
      <c r="G49" s="194"/>
      <c r="H49" s="194"/>
      <c r="I49" s="194"/>
      <c r="J49" s="194"/>
      <c r="K49" s="194"/>
      <c r="L49" s="194"/>
      <c r="M49" s="194"/>
      <c r="O49" s="113" t="s">
        <v>235</v>
      </c>
    </row>
    <row r="50" spans="1:15" ht="15" customHeight="1" x14ac:dyDescent="0.2">
      <c r="A50" s="405" t="s">
        <v>172</v>
      </c>
      <c r="B50" s="405"/>
      <c r="C50" s="405"/>
      <c r="D50" s="405"/>
      <c r="E50" s="405"/>
      <c r="F50" s="405"/>
      <c r="G50" s="405"/>
      <c r="H50" s="405"/>
      <c r="I50" s="405"/>
      <c r="J50" s="405"/>
      <c r="K50" s="405"/>
      <c r="L50" s="405"/>
      <c r="M50" s="405"/>
      <c r="O50" s="113" t="s">
        <v>236</v>
      </c>
    </row>
    <row r="51" spans="1:15" ht="6.75" customHeight="1" x14ac:dyDescent="0.2">
      <c r="A51" s="194"/>
      <c r="B51" s="194"/>
      <c r="C51" s="194"/>
      <c r="D51" s="194"/>
      <c r="E51" s="194"/>
      <c r="F51" s="194"/>
      <c r="G51" s="194"/>
      <c r="H51" s="194"/>
      <c r="I51" s="194"/>
      <c r="J51" s="194"/>
      <c r="K51" s="194"/>
      <c r="L51" s="194"/>
      <c r="M51" s="194"/>
      <c r="O51" s="113" t="s">
        <v>237</v>
      </c>
    </row>
    <row r="52" spans="1:15" ht="12.95" customHeight="1" x14ac:dyDescent="0.2">
      <c r="A52" s="398"/>
      <c r="B52" s="398"/>
      <c r="C52" s="398"/>
      <c r="D52" s="398"/>
      <c r="E52" s="398"/>
      <c r="F52" s="398"/>
      <c r="G52" s="398"/>
      <c r="H52" s="398"/>
      <c r="I52" s="398"/>
      <c r="J52" s="398"/>
      <c r="K52" s="398"/>
      <c r="L52" s="398"/>
      <c r="M52" s="398"/>
      <c r="O52" s="113" t="s">
        <v>238</v>
      </c>
    </row>
    <row r="53" spans="1:15" hidden="1" x14ac:dyDescent="0.2">
      <c r="A53" s="385"/>
      <c r="B53" s="385"/>
      <c r="C53" s="385"/>
      <c r="D53" s="385"/>
      <c r="E53" s="385"/>
      <c r="F53" s="385"/>
      <c r="G53" s="385"/>
      <c r="H53" s="385"/>
      <c r="I53" s="385"/>
      <c r="J53" s="385"/>
      <c r="K53" s="385"/>
      <c r="L53" s="385"/>
      <c r="M53" s="385"/>
      <c r="O53" s="113" t="s">
        <v>239</v>
      </c>
    </row>
    <row r="54" spans="1:15" hidden="1" x14ac:dyDescent="0.2">
      <c r="O54" s="113" t="s">
        <v>240</v>
      </c>
    </row>
    <row r="55" spans="1:15" hidden="1" x14ac:dyDescent="0.2">
      <c r="O55" s="113" t="s">
        <v>241</v>
      </c>
    </row>
    <row r="56" spans="1:15" hidden="1" x14ac:dyDescent="0.2">
      <c r="O56" s="113" t="s">
        <v>242</v>
      </c>
    </row>
    <row r="57" spans="1:15" hidden="1" x14ac:dyDescent="0.2">
      <c r="O57" s="113" t="s">
        <v>243</v>
      </c>
    </row>
    <row r="58" spans="1:15" hidden="1" x14ac:dyDescent="0.2">
      <c r="O58" s="113" t="s">
        <v>244</v>
      </c>
    </row>
    <row r="59" spans="1:15" hidden="1" x14ac:dyDescent="0.2">
      <c r="O59" s="113" t="s">
        <v>245</v>
      </c>
    </row>
    <row r="60" spans="1:15" hidden="1" x14ac:dyDescent="0.2">
      <c r="O60" s="113" t="s">
        <v>246</v>
      </c>
    </row>
    <row r="61" spans="1:15" hidden="1" x14ac:dyDescent="0.2">
      <c r="O61" s="113" t="s">
        <v>247</v>
      </c>
    </row>
    <row r="62" spans="1:15" hidden="1" x14ac:dyDescent="0.2">
      <c r="O62" s="113" t="s">
        <v>248</v>
      </c>
    </row>
    <row r="63" spans="1:15" hidden="1" x14ac:dyDescent="0.2">
      <c r="O63" s="113" t="s">
        <v>249</v>
      </c>
    </row>
    <row r="64" spans="1:15" hidden="1" x14ac:dyDescent="0.2">
      <c r="O64" s="113" t="s">
        <v>250</v>
      </c>
    </row>
    <row r="65" spans="15:16" hidden="1" x14ac:dyDescent="0.2">
      <c r="O65" s="113" t="s">
        <v>251</v>
      </c>
    </row>
    <row r="66" spans="15:16" hidden="1" x14ac:dyDescent="0.2">
      <c r="O66" s="113" t="s">
        <v>252</v>
      </c>
    </row>
    <row r="67" spans="15:16" hidden="1" x14ac:dyDescent="0.2">
      <c r="O67" s="113" t="s">
        <v>253</v>
      </c>
    </row>
    <row r="68" spans="15:16" hidden="1" x14ac:dyDescent="0.2">
      <c r="O68" s="113" t="s">
        <v>254</v>
      </c>
    </row>
    <row r="69" spans="15:16" hidden="1" x14ac:dyDescent="0.2">
      <c r="O69" s="113" t="s">
        <v>255</v>
      </c>
    </row>
    <row r="70" spans="15:16" hidden="1" x14ac:dyDescent="0.2">
      <c r="O70" s="113" t="s">
        <v>256</v>
      </c>
    </row>
    <row r="71" spans="15:16" hidden="1" x14ac:dyDescent="0.2">
      <c r="O71" s="113" t="s">
        <v>257</v>
      </c>
    </row>
    <row r="72" spans="15:16" hidden="1" x14ac:dyDescent="0.2">
      <c r="O72" s="113" t="s">
        <v>258</v>
      </c>
    </row>
    <row r="73" spans="15:16" hidden="1" x14ac:dyDescent="0.2">
      <c r="O73" s="113" t="s">
        <v>259</v>
      </c>
    </row>
    <row r="74" spans="15:16" hidden="1" x14ac:dyDescent="0.2">
      <c r="O74" s="113" t="s">
        <v>260</v>
      </c>
    </row>
    <row r="75" spans="15:16" hidden="1" x14ac:dyDescent="0.2">
      <c r="O75" s="113" t="s">
        <v>261</v>
      </c>
    </row>
    <row r="76" spans="15:16" hidden="1" x14ac:dyDescent="0.2">
      <c r="O76" s="113" t="s">
        <v>262</v>
      </c>
    </row>
    <row r="77" spans="15:16" hidden="1" x14ac:dyDescent="0.2">
      <c r="O77" s="113" t="s">
        <v>263</v>
      </c>
    </row>
    <row r="78" spans="15:16" hidden="1" x14ac:dyDescent="0.2">
      <c r="O78" s="113" t="s">
        <v>264</v>
      </c>
    </row>
    <row r="79" spans="15:16" hidden="1" x14ac:dyDescent="0.2">
      <c r="O79" s="97"/>
      <c r="P79" s="188"/>
    </row>
    <row r="80" spans="15:16" hidden="1" x14ac:dyDescent="0.2">
      <c r="O80" s="97"/>
      <c r="P80" s="188"/>
    </row>
    <row r="81" spans="15:16" hidden="1" x14ac:dyDescent="0.2">
      <c r="O81" s="97"/>
      <c r="P81" s="188"/>
    </row>
    <row r="82" spans="15:16" hidden="1" x14ac:dyDescent="0.2">
      <c r="O82" s="97"/>
      <c r="P82" s="188"/>
    </row>
    <row r="83" spans="15:16" hidden="1" x14ac:dyDescent="0.2">
      <c r="O83" s="97"/>
      <c r="P83" s="188"/>
    </row>
    <row r="84" spans="15:16" hidden="1" x14ac:dyDescent="0.2">
      <c r="O84" s="97"/>
      <c r="P84" s="188"/>
    </row>
    <row r="85" spans="15:16" hidden="1" x14ac:dyDescent="0.2">
      <c r="O85" s="97"/>
      <c r="P85" s="188"/>
    </row>
    <row r="86" spans="15:16" hidden="1" x14ac:dyDescent="0.2">
      <c r="O86" s="97"/>
      <c r="P86" s="188"/>
    </row>
    <row r="87" spans="15:16" hidden="1" x14ac:dyDescent="0.2">
      <c r="O87" s="97"/>
      <c r="P87" s="188"/>
    </row>
    <row r="88" spans="15:16" hidden="1" x14ac:dyDescent="0.2">
      <c r="O88" s="97"/>
      <c r="P88" s="188"/>
    </row>
  </sheetData>
  <sheetProtection algorithmName="SHA-512" hashValue="+ECUUM6TBbKbnRkNRhoVFPw05xbcKzI2YmBUgYPtM71nRM71XSfHMDUm2ujLYh2ROJBPySyj4ifbc5fKG3fQ1w==" saltValue="iOS0E0tUrXrFtjq6VSN88g==" spinCount="100000" sheet="1" objects="1" scenarios="1" selectLockedCells="1"/>
  <mergeCells count="24">
    <mergeCell ref="A48:M48"/>
    <mergeCell ref="A50:M50"/>
    <mergeCell ref="K7:K9"/>
    <mergeCell ref="L7:L9"/>
    <mergeCell ref="M7:M9"/>
    <mergeCell ref="A42:M42"/>
    <mergeCell ref="A46:M46"/>
    <mergeCell ref="A44:M44"/>
    <mergeCell ref="A53:M53"/>
    <mergeCell ref="A2:M2"/>
    <mergeCell ref="A3:A9"/>
    <mergeCell ref="B3:B9"/>
    <mergeCell ref="C3:C9"/>
    <mergeCell ref="D3:D9"/>
    <mergeCell ref="E3:E9"/>
    <mergeCell ref="F3:F9"/>
    <mergeCell ref="G3:G9"/>
    <mergeCell ref="H3:I6"/>
    <mergeCell ref="J3:K6"/>
    <mergeCell ref="A52:M52"/>
    <mergeCell ref="L3:M6"/>
    <mergeCell ref="H7:H9"/>
    <mergeCell ref="I7:I9"/>
    <mergeCell ref="J7:J9"/>
  </mergeCells>
  <conditionalFormatting sqref="G11">
    <cfRule type="cellIs" dxfId="2" priority="1" operator="equal">
      <formula>0</formula>
    </cfRule>
  </conditionalFormatting>
  <dataValidations count="7">
    <dataValidation type="whole" allowBlank="1" showErrorMessage="1" errorTitle="Greška" error="Unesite broj:  0 - 999 999 999" prompt="Unesite broj:  0 - 999999" sqref="I12:I40 K12:K40 M12:M40" xr:uid="{00000000-0002-0000-0900-000000000000}">
      <formula1>0</formula1>
      <formula2>999999999</formula2>
    </dataValidation>
    <dataValidation type="whole" allowBlank="1" showErrorMessage="1" errorTitle="Greška" error="Unesite broj:  0 - 9999" prompt="Unesite broj:  0 - 9999" sqref="H12:H40 J12:J40 L12:L40" xr:uid="{00000000-0002-0000-0900-000001000000}">
      <formula1>0</formula1>
      <formula2>9999</formula2>
    </dataValidation>
    <dataValidation type="list" allowBlank="1" showErrorMessage="1" error="Odaberite društveno-ekonomski cilj" sqref="E13:E40" xr:uid="{00000000-0002-0000-0900-000002000000}">
      <formula1>$P$4:$P$16</formula1>
    </dataValidation>
    <dataValidation allowBlank="1" showInputMessage="1" showErrorMessage="1" promptTitle="Uputa:" prompt="Kontrola veza: Tablica7E5 = Tablica8E5 = Tablica9G11 &gt; 0" sqref="G11" xr:uid="{40D83F4A-906E-499F-8E8A-63B0C60FE6B3}"/>
    <dataValidation type="list" allowBlank="1" showInputMessage="1" showErrorMessage="1" error="Odaberite polje znanosti" sqref="D13:D40" xr:uid="{00000000-0002-0000-0900-000003000000}">
      <formula1>$O$4:$O$78</formula1>
    </dataValidation>
    <dataValidation type="list" allowBlank="1" showInputMessage="1" showErrorMessage="1" error="Odaberite polje znanosti" promptTitle="Instruction:" prompt="From the drop-down menu, select the science field code of the research project from the ZUPP classification." sqref="D12" xr:uid="{9F9DA496-7FFE-4E1B-BE27-3112E4907CB6}">
      <formula1>$O$4:$O$78</formula1>
    </dataValidation>
    <dataValidation type="list" allowBlank="1" showInputMessage="1" showErrorMessage="1" error="Odaberite društveno-ekonomski cilj" promptTitle="Instruction:" prompt="From the drop-down menu, select the NABS socio-economic objective code that best fits your research project." sqref="E12" xr:uid="{F8419125-F016-4C54-A19E-0546D1B4968A}">
      <formula1>$P$4:$P$16</formula1>
    </dataValidation>
  </dataValidations>
  <pageMargins left="0.15748031496062992" right="0.15748031496062992" top="0.39370078740157483" bottom="0.39370078740157483" header="0.51181102362204722" footer="0.51181102362204722"/>
  <pageSetup paperSize="9" scale="69" fitToHeight="0" orientation="landscape"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cellIs" priority="2" operator="notEqual" id="{09DADB0E-1F84-4B00-B773-1103ECE9FC58}">
            <xm:f>'Table 7'!$E$5</xm:f>
            <x14:dxf>
              <fill>
                <patternFill>
                  <bgColor rgb="FFFF0000"/>
                </patternFill>
              </fill>
            </x14:dxf>
          </x14:cfRule>
          <x14:cfRule type="cellIs" priority="3" operator="notEqual" id="{4A48BA7D-E79A-4F31-A618-EFA15828B186}">
            <xm:f>'Table 8'!$E$5</xm:f>
            <x14:dxf>
              <fill>
                <patternFill>
                  <bgColor rgb="FFFF0000"/>
                </patternFill>
              </fill>
            </x14:dxf>
          </x14:cfRule>
          <xm:sqref>G11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5D9F1"/>
    <pageSetUpPr fitToPage="1"/>
  </sheetPr>
  <dimension ref="A1:P37"/>
  <sheetViews>
    <sheetView showGridLines="0" zoomScaleNormal="100" workbookViewId="0">
      <selection activeCell="B3" sqref="B3:N23"/>
    </sheetView>
  </sheetViews>
  <sheetFormatPr defaultColWidth="0" defaultRowHeight="12.75" zeroHeight="1" x14ac:dyDescent="0.2"/>
  <cols>
    <col min="1" max="1" width="5.140625" style="2" customWidth="1"/>
    <col min="2" max="14" width="9.140625" style="2" customWidth="1"/>
    <col min="15" max="15" width="5.140625" style="2" customWidth="1"/>
    <col min="16" max="16" width="2.7109375" style="2" customWidth="1"/>
    <col min="17" max="16384" width="9.140625" style="2" hidden="1"/>
  </cols>
  <sheetData>
    <row r="1" spans="1:15" x14ac:dyDescent="0.2">
      <c r="A1" s="52"/>
      <c r="B1" s="52"/>
      <c r="C1" s="52"/>
      <c r="D1" s="52"/>
      <c r="E1" s="52"/>
      <c r="F1" s="52"/>
      <c r="G1" s="52"/>
      <c r="H1" s="52"/>
      <c r="I1" s="52"/>
      <c r="J1" s="52"/>
      <c r="K1" s="52"/>
      <c r="L1" s="52"/>
      <c r="M1" s="52"/>
      <c r="N1" s="52"/>
      <c r="O1" s="52"/>
    </row>
    <row r="2" spans="1:15" x14ac:dyDescent="0.2">
      <c r="A2" s="52"/>
      <c r="B2" s="53" t="s">
        <v>173</v>
      </c>
      <c r="C2" s="52"/>
      <c r="D2" s="52"/>
      <c r="E2" s="52"/>
      <c r="F2" s="52"/>
      <c r="G2" s="52"/>
      <c r="H2" s="52"/>
      <c r="I2" s="52"/>
      <c r="J2" s="52"/>
      <c r="K2" s="52"/>
      <c r="L2" s="52"/>
      <c r="M2" s="52"/>
      <c r="N2" s="52"/>
      <c r="O2" s="52"/>
    </row>
    <row r="3" spans="1:15" x14ac:dyDescent="0.2">
      <c r="A3" s="52"/>
      <c r="B3" s="408"/>
      <c r="C3" s="409"/>
      <c r="D3" s="409"/>
      <c r="E3" s="409"/>
      <c r="F3" s="409"/>
      <c r="G3" s="409"/>
      <c r="H3" s="409"/>
      <c r="I3" s="409"/>
      <c r="J3" s="409"/>
      <c r="K3" s="409"/>
      <c r="L3" s="409"/>
      <c r="M3" s="409"/>
      <c r="N3" s="409"/>
      <c r="O3" s="52"/>
    </row>
    <row r="4" spans="1:15" x14ac:dyDescent="0.2">
      <c r="A4" s="52"/>
      <c r="B4" s="409"/>
      <c r="C4" s="409"/>
      <c r="D4" s="409"/>
      <c r="E4" s="409"/>
      <c r="F4" s="409"/>
      <c r="G4" s="409"/>
      <c r="H4" s="409"/>
      <c r="I4" s="409"/>
      <c r="J4" s="409"/>
      <c r="K4" s="409"/>
      <c r="L4" s="409"/>
      <c r="M4" s="409"/>
      <c r="N4" s="409"/>
      <c r="O4" s="52"/>
    </row>
    <row r="5" spans="1:15" x14ac:dyDescent="0.2">
      <c r="A5" s="52"/>
      <c r="B5" s="409"/>
      <c r="C5" s="409"/>
      <c r="D5" s="409"/>
      <c r="E5" s="409"/>
      <c r="F5" s="409"/>
      <c r="G5" s="409"/>
      <c r="H5" s="409"/>
      <c r="I5" s="409"/>
      <c r="J5" s="409"/>
      <c r="K5" s="409"/>
      <c r="L5" s="409"/>
      <c r="M5" s="409"/>
      <c r="N5" s="409"/>
      <c r="O5" s="52"/>
    </row>
    <row r="6" spans="1:15" x14ac:dyDescent="0.2">
      <c r="A6" s="52"/>
      <c r="B6" s="409"/>
      <c r="C6" s="409"/>
      <c r="D6" s="409"/>
      <c r="E6" s="409"/>
      <c r="F6" s="409"/>
      <c r="G6" s="409"/>
      <c r="H6" s="409"/>
      <c r="I6" s="409"/>
      <c r="J6" s="409"/>
      <c r="K6" s="409"/>
      <c r="L6" s="409"/>
      <c r="M6" s="409"/>
      <c r="N6" s="409"/>
      <c r="O6" s="52"/>
    </row>
    <row r="7" spans="1:15" x14ac:dyDescent="0.2">
      <c r="A7" s="52"/>
      <c r="B7" s="409"/>
      <c r="C7" s="409"/>
      <c r="D7" s="409"/>
      <c r="E7" s="409"/>
      <c r="F7" s="409"/>
      <c r="G7" s="409"/>
      <c r="H7" s="409"/>
      <c r="I7" s="409"/>
      <c r="J7" s="409"/>
      <c r="K7" s="409"/>
      <c r="L7" s="409"/>
      <c r="M7" s="409"/>
      <c r="N7" s="409"/>
      <c r="O7" s="52"/>
    </row>
    <row r="8" spans="1:15" x14ac:dyDescent="0.2">
      <c r="A8" s="52"/>
      <c r="B8" s="409"/>
      <c r="C8" s="409"/>
      <c r="D8" s="409"/>
      <c r="E8" s="409"/>
      <c r="F8" s="409"/>
      <c r="G8" s="409"/>
      <c r="H8" s="409"/>
      <c r="I8" s="409"/>
      <c r="J8" s="409"/>
      <c r="K8" s="409"/>
      <c r="L8" s="409"/>
      <c r="M8" s="409"/>
      <c r="N8" s="409"/>
      <c r="O8" s="52"/>
    </row>
    <row r="9" spans="1:15" x14ac:dyDescent="0.2">
      <c r="A9" s="52"/>
      <c r="B9" s="409"/>
      <c r="C9" s="409"/>
      <c r="D9" s="409"/>
      <c r="E9" s="409"/>
      <c r="F9" s="409"/>
      <c r="G9" s="409"/>
      <c r="H9" s="409"/>
      <c r="I9" s="409"/>
      <c r="J9" s="409"/>
      <c r="K9" s="409"/>
      <c r="L9" s="409"/>
      <c r="M9" s="409"/>
      <c r="N9" s="409"/>
      <c r="O9" s="52"/>
    </row>
    <row r="10" spans="1:15" x14ac:dyDescent="0.2">
      <c r="A10" s="52"/>
      <c r="B10" s="409"/>
      <c r="C10" s="409"/>
      <c r="D10" s="409"/>
      <c r="E10" s="409"/>
      <c r="F10" s="409"/>
      <c r="G10" s="409"/>
      <c r="H10" s="409"/>
      <c r="I10" s="409"/>
      <c r="J10" s="409"/>
      <c r="K10" s="409"/>
      <c r="L10" s="409"/>
      <c r="M10" s="409"/>
      <c r="N10" s="409"/>
      <c r="O10" s="52"/>
    </row>
    <row r="11" spans="1:15" x14ac:dyDescent="0.2">
      <c r="A11" s="52"/>
      <c r="B11" s="409"/>
      <c r="C11" s="409"/>
      <c r="D11" s="409"/>
      <c r="E11" s="409"/>
      <c r="F11" s="409"/>
      <c r="G11" s="409"/>
      <c r="H11" s="409"/>
      <c r="I11" s="409"/>
      <c r="J11" s="409"/>
      <c r="K11" s="409"/>
      <c r="L11" s="409"/>
      <c r="M11" s="409"/>
      <c r="N11" s="409"/>
      <c r="O11" s="52"/>
    </row>
    <row r="12" spans="1:15" x14ac:dyDescent="0.2">
      <c r="A12" s="52"/>
      <c r="B12" s="409"/>
      <c r="C12" s="409"/>
      <c r="D12" s="409"/>
      <c r="E12" s="409"/>
      <c r="F12" s="409"/>
      <c r="G12" s="409"/>
      <c r="H12" s="409"/>
      <c r="I12" s="409"/>
      <c r="J12" s="409"/>
      <c r="K12" s="409"/>
      <c r="L12" s="409"/>
      <c r="M12" s="409"/>
      <c r="N12" s="409"/>
      <c r="O12" s="52"/>
    </row>
    <row r="13" spans="1:15" x14ac:dyDescent="0.2">
      <c r="A13" s="52"/>
      <c r="B13" s="409"/>
      <c r="C13" s="409"/>
      <c r="D13" s="409"/>
      <c r="E13" s="409"/>
      <c r="F13" s="409"/>
      <c r="G13" s="409"/>
      <c r="H13" s="409"/>
      <c r="I13" s="409"/>
      <c r="J13" s="409"/>
      <c r="K13" s="409"/>
      <c r="L13" s="409"/>
      <c r="M13" s="409"/>
      <c r="N13" s="409"/>
      <c r="O13" s="52"/>
    </row>
    <row r="14" spans="1:15" x14ac:dyDescent="0.2">
      <c r="A14" s="52"/>
      <c r="B14" s="409"/>
      <c r="C14" s="409"/>
      <c r="D14" s="409"/>
      <c r="E14" s="409"/>
      <c r="F14" s="409"/>
      <c r="G14" s="409"/>
      <c r="H14" s="409"/>
      <c r="I14" s="409"/>
      <c r="J14" s="409"/>
      <c r="K14" s="409"/>
      <c r="L14" s="409"/>
      <c r="M14" s="409"/>
      <c r="N14" s="409"/>
      <c r="O14" s="52"/>
    </row>
    <row r="15" spans="1:15" x14ac:dyDescent="0.2">
      <c r="A15" s="52"/>
      <c r="B15" s="409"/>
      <c r="C15" s="409"/>
      <c r="D15" s="409"/>
      <c r="E15" s="409"/>
      <c r="F15" s="409"/>
      <c r="G15" s="409"/>
      <c r="H15" s="409"/>
      <c r="I15" s="409"/>
      <c r="J15" s="409"/>
      <c r="K15" s="409"/>
      <c r="L15" s="409"/>
      <c r="M15" s="409"/>
      <c r="N15" s="409"/>
      <c r="O15" s="52"/>
    </row>
    <row r="16" spans="1:15" x14ac:dyDescent="0.2">
      <c r="A16" s="52"/>
      <c r="B16" s="409"/>
      <c r="C16" s="409"/>
      <c r="D16" s="409"/>
      <c r="E16" s="409"/>
      <c r="F16" s="409"/>
      <c r="G16" s="409"/>
      <c r="H16" s="409"/>
      <c r="I16" s="409"/>
      <c r="J16" s="409"/>
      <c r="K16" s="409"/>
      <c r="L16" s="409"/>
      <c r="M16" s="409"/>
      <c r="N16" s="409"/>
      <c r="O16" s="52"/>
    </row>
    <row r="17" spans="1:15" x14ac:dyDescent="0.2">
      <c r="A17" s="52"/>
      <c r="B17" s="409"/>
      <c r="C17" s="409"/>
      <c r="D17" s="409"/>
      <c r="E17" s="409"/>
      <c r="F17" s="409"/>
      <c r="G17" s="409"/>
      <c r="H17" s="409"/>
      <c r="I17" s="409"/>
      <c r="J17" s="409"/>
      <c r="K17" s="409"/>
      <c r="L17" s="409"/>
      <c r="M17" s="409"/>
      <c r="N17" s="409"/>
      <c r="O17" s="52"/>
    </row>
    <row r="18" spans="1:15" x14ac:dyDescent="0.2">
      <c r="A18" s="52"/>
      <c r="B18" s="409"/>
      <c r="C18" s="409"/>
      <c r="D18" s="409"/>
      <c r="E18" s="409"/>
      <c r="F18" s="409"/>
      <c r="G18" s="409"/>
      <c r="H18" s="409"/>
      <c r="I18" s="409"/>
      <c r="J18" s="409"/>
      <c r="K18" s="409"/>
      <c r="L18" s="409"/>
      <c r="M18" s="409"/>
      <c r="N18" s="409"/>
      <c r="O18" s="52"/>
    </row>
    <row r="19" spans="1:15" x14ac:dyDescent="0.2">
      <c r="A19" s="52"/>
      <c r="B19" s="409"/>
      <c r="C19" s="409"/>
      <c r="D19" s="409"/>
      <c r="E19" s="409"/>
      <c r="F19" s="409"/>
      <c r="G19" s="409"/>
      <c r="H19" s="409"/>
      <c r="I19" s="409"/>
      <c r="J19" s="409"/>
      <c r="K19" s="409"/>
      <c r="L19" s="409"/>
      <c r="M19" s="409"/>
      <c r="N19" s="409"/>
      <c r="O19" s="52"/>
    </row>
    <row r="20" spans="1:15" x14ac:dyDescent="0.2">
      <c r="A20" s="52"/>
      <c r="B20" s="409"/>
      <c r="C20" s="409"/>
      <c r="D20" s="409"/>
      <c r="E20" s="409"/>
      <c r="F20" s="409"/>
      <c r="G20" s="409"/>
      <c r="H20" s="409"/>
      <c r="I20" s="409"/>
      <c r="J20" s="409"/>
      <c r="K20" s="409"/>
      <c r="L20" s="409"/>
      <c r="M20" s="409"/>
      <c r="N20" s="409"/>
      <c r="O20" s="52"/>
    </row>
    <row r="21" spans="1:15" x14ac:dyDescent="0.2">
      <c r="A21" s="52"/>
      <c r="B21" s="409"/>
      <c r="C21" s="409"/>
      <c r="D21" s="409"/>
      <c r="E21" s="409"/>
      <c r="F21" s="409"/>
      <c r="G21" s="409"/>
      <c r="H21" s="409"/>
      <c r="I21" s="409"/>
      <c r="J21" s="409"/>
      <c r="K21" s="409"/>
      <c r="L21" s="409"/>
      <c r="M21" s="409"/>
      <c r="N21" s="409"/>
      <c r="O21" s="52"/>
    </row>
    <row r="22" spans="1:15" x14ac:dyDescent="0.2">
      <c r="A22" s="52"/>
      <c r="B22" s="409"/>
      <c r="C22" s="409"/>
      <c r="D22" s="409"/>
      <c r="E22" s="409"/>
      <c r="F22" s="409"/>
      <c r="G22" s="409"/>
      <c r="H22" s="409"/>
      <c r="I22" s="409"/>
      <c r="J22" s="409"/>
      <c r="K22" s="409"/>
      <c r="L22" s="409"/>
      <c r="M22" s="409"/>
      <c r="N22" s="409"/>
      <c r="O22" s="52"/>
    </row>
    <row r="23" spans="1:15" x14ac:dyDescent="0.2">
      <c r="A23" s="52"/>
      <c r="B23" s="409"/>
      <c r="C23" s="409"/>
      <c r="D23" s="409"/>
      <c r="E23" s="409"/>
      <c r="F23" s="409"/>
      <c r="G23" s="409"/>
      <c r="H23" s="409"/>
      <c r="I23" s="409"/>
      <c r="J23" s="409"/>
      <c r="K23" s="409"/>
      <c r="L23" s="409"/>
      <c r="M23" s="409"/>
      <c r="N23" s="409"/>
      <c r="O23" s="52"/>
    </row>
    <row r="24" spans="1:15" x14ac:dyDescent="0.2">
      <c r="A24" s="52"/>
      <c r="B24" s="54"/>
      <c r="C24" s="54"/>
      <c r="D24" s="54"/>
      <c r="E24" s="54"/>
      <c r="F24" s="54"/>
      <c r="G24" s="54"/>
      <c r="H24" s="54"/>
      <c r="I24" s="54"/>
      <c r="J24" s="54"/>
      <c r="K24" s="54"/>
      <c r="L24" s="54"/>
      <c r="M24" s="54"/>
      <c r="N24" s="54"/>
      <c r="O24" s="52"/>
    </row>
    <row r="25" spans="1:15" ht="18" customHeight="1" x14ac:dyDescent="0.2">
      <c r="A25" s="52"/>
      <c r="B25" s="410" t="s">
        <v>174</v>
      </c>
      <c r="C25" s="410"/>
      <c r="D25" s="410"/>
      <c r="E25" s="410"/>
      <c r="F25" s="410"/>
      <c r="G25" s="410"/>
      <c r="H25" s="410"/>
      <c r="I25" s="54"/>
      <c r="J25" s="54"/>
      <c r="K25" s="54"/>
      <c r="L25" s="54"/>
      <c r="M25" s="54"/>
      <c r="N25" s="54"/>
      <c r="O25" s="52"/>
    </row>
    <row r="26" spans="1:15" ht="21" customHeight="1" x14ac:dyDescent="0.2">
      <c r="A26" s="52"/>
      <c r="B26" s="407"/>
      <c r="C26" s="407"/>
      <c r="D26" s="407"/>
      <c r="E26" s="407"/>
      <c r="F26" s="407"/>
      <c r="G26" s="407"/>
      <c r="H26" s="407"/>
      <c r="I26" s="407"/>
      <c r="J26" s="407"/>
      <c r="K26" s="407"/>
      <c r="L26" s="407"/>
      <c r="M26" s="407"/>
      <c r="N26" s="407"/>
      <c r="O26" s="52"/>
    </row>
    <row r="27" spans="1:15" x14ac:dyDescent="0.2">
      <c r="A27" s="52"/>
      <c r="B27" s="54"/>
      <c r="C27" s="54"/>
      <c r="D27" s="54"/>
      <c r="E27" s="54"/>
      <c r="F27" s="54"/>
      <c r="G27" s="54"/>
      <c r="H27" s="54"/>
      <c r="I27" s="54"/>
      <c r="J27" s="54"/>
      <c r="K27" s="54"/>
      <c r="L27" s="54"/>
      <c r="M27" s="54"/>
      <c r="N27" s="54"/>
      <c r="O27" s="52"/>
    </row>
    <row r="28" spans="1:15" x14ac:dyDescent="0.2">
      <c r="A28" s="52"/>
      <c r="B28" s="54" t="s">
        <v>175</v>
      </c>
      <c r="C28" s="54"/>
      <c r="D28" s="54"/>
      <c r="E28" s="54"/>
      <c r="F28" s="54"/>
      <c r="G28" s="54"/>
      <c r="H28" s="54"/>
      <c r="I28" s="54"/>
      <c r="J28" s="54"/>
      <c r="K28" s="54"/>
      <c r="L28" s="54"/>
      <c r="M28" s="54"/>
      <c r="N28" s="54"/>
      <c r="O28" s="52"/>
    </row>
    <row r="29" spans="1:15" ht="23.25" customHeight="1" x14ac:dyDescent="0.2">
      <c r="A29" s="52"/>
      <c r="B29" s="407"/>
      <c r="C29" s="407"/>
      <c r="D29" s="407"/>
      <c r="E29" s="407"/>
      <c r="F29" s="407"/>
      <c r="G29" s="407"/>
      <c r="H29" s="407"/>
      <c r="I29" s="407"/>
      <c r="J29" s="407"/>
      <c r="K29" s="407"/>
      <c r="L29" s="407"/>
      <c r="M29" s="407"/>
      <c r="N29" s="407"/>
      <c r="O29" s="52"/>
    </row>
    <row r="30" spans="1:15" x14ac:dyDescent="0.2">
      <c r="A30" s="52"/>
      <c r="B30" s="54"/>
      <c r="C30" s="54"/>
      <c r="D30" s="54"/>
      <c r="E30" s="54"/>
      <c r="F30" s="54"/>
      <c r="G30" s="54"/>
      <c r="H30" s="54"/>
      <c r="I30" s="54"/>
      <c r="J30" s="54"/>
      <c r="K30" s="54"/>
      <c r="L30" s="54"/>
      <c r="M30" s="54"/>
      <c r="N30" s="54"/>
      <c r="O30" s="52"/>
    </row>
    <row r="31" spans="1:15" x14ac:dyDescent="0.2">
      <c r="A31" s="52"/>
      <c r="B31" s="55" t="s">
        <v>176</v>
      </c>
      <c r="C31" s="54"/>
      <c r="D31" s="54"/>
      <c r="E31" s="54"/>
      <c r="F31" s="54"/>
      <c r="G31" s="54"/>
      <c r="H31" s="54"/>
      <c r="I31" s="54"/>
      <c r="J31" s="54"/>
      <c r="K31" s="54"/>
      <c r="L31" s="54"/>
      <c r="M31" s="54"/>
      <c r="N31" s="54"/>
      <c r="O31" s="52"/>
    </row>
    <row r="32" spans="1:15" ht="22.7" customHeight="1" x14ac:dyDescent="0.2">
      <c r="A32" s="52"/>
      <c r="B32" s="407"/>
      <c r="C32" s="407"/>
      <c r="D32" s="407"/>
      <c r="E32" s="407"/>
      <c r="F32" s="407"/>
      <c r="G32" s="407"/>
      <c r="H32" s="407"/>
      <c r="I32" s="407"/>
      <c r="J32" s="407"/>
      <c r="K32" s="407"/>
      <c r="L32" s="407"/>
      <c r="M32" s="407"/>
      <c r="N32" s="407"/>
      <c r="O32" s="52"/>
    </row>
    <row r="33" spans="1:15" x14ac:dyDescent="0.2">
      <c r="A33" s="52"/>
      <c r="B33" s="56"/>
      <c r="C33" s="52"/>
      <c r="D33" s="52"/>
      <c r="E33" s="52"/>
      <c r="F33" s="52"/>
      <c r="G33" s="52"/>
      <c r="H33" s="52"/>
      <c r="I33" s="52"/>
      <c r="J33" s="52"/>
      <c r="K33" s="52"/>
      <c r="L33" s="52"/>
      <c r="M33" s="52"/>
      <c r="N33" s="52"/>
      <c r="O33" s="52"/>
    </row>
    <row r="34" spans="1:15" x14ac:dyDescent="0.2">
      <c r="A34" s="52"/>
      <c r="B34" s="53" t="s">
        <v>177</v>
      </c>
      <c r="C34" s="52"/>
      <c r="D34" s="52"/>
      <c r="E34" s="52"/>
      <c r="F34" s="52"/>
      <c r="G34" s="52"/>
      <c r="H34" s="52"/>
      <c r="I34" s="52"/>
      <c r="J34" s="52"/>
      <c r="K34" s="52"/>
      <c r="L34" s="52"/>
      <c r="M34" s="52"/>
      <c r="N34" s="52"/>
      <c r="O34" s="52"/>
    </row>
    <row r="35" spans="1:15" ht="24" customHeight="1" x14ac:dyDescent="0.2">
      <c r="A35" s="52"/>
      <c r="B35" s="407"/>
      <c r="C35" s="407"/>
      <c r="D35" s="407"/>
      <c r="E35" s="407"/>
      <c r="F35" s="407"/>
      <c r="G35" s="407"/>
      <c r="H35" s="407"/>
      <c r="I35" s="407"/>
      <c r="J35" s="407"/>
      <c r="K35" s="407"/>
      <c r="L35" s="407"/>
      <c r="M35" s="407"/>
      <c r="N35" s="407"/>
      <c r="O35" s="52"/>
    </row>
    <row r="36" spans="1:15" ht="13.5" customHeight="1" x14ac:dyDescent="0.2">
      <c r="A36" s="52"/>
      <c r="B36" s="52"/>
      <c r="C36" s="52"/>
      <c r="D36" s="52"/>
      <c r="E36" s="52"/>
      <c r="F36" s="52"/>
      <c r="G36" s="52"/>
      <c r="H36" s="52"/>
      <c r="I36" s="52"/>
      <c r="J36" s="52"/>
      <c r="K36" s="52"/>
      <c r="L36" s="52"/>
      <c r="M36" s="52"/>
      <c r="N36" s="52"/>
      <c r="O36" s="52"/>
    </row>
    <row r="37" spans="1:15" ht="12.95" customHeight="1" x14ac:dyDescent="0.2"/>
  </sheetData>
  <sheetProtection algorithmName="SHA-512" hashValue="7ysXevhreqiMlUO1JXQD3eKkIm7pfQhToh3NvS0OagniCwiO6MZXwJfFAq+w3J6/tUZjSmvEuwpEojUc+WmdQg==" saltValue="HaeuEdza9ZDiXw2IMTbInw==" spinCount="100000" sheet="1" objects="1" scenarios="1" selectLockedCells="1"/>
  <mergeCells count="6">
    <mergeCell ref="B35:N35"/>
    <mergeCell ref="B3:N23"/>
    <mergeCell ref="B26:N26"/>
    <mergeCell ref="B29:N29"/>
    <mergeCell ref="B32:N32"/>
    <mergeCell ref="B25:H25"/>
  </mergeCell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2"/>
  <sheetViews>
    <sheetView showGridLines="0" zoomScaleNormal="100" workbookViewId="0">
      <selection activeCell="G9" sqref="G9"/>
    </sheetView>
  </sheetViews>
  <sheetFormatPr defaultColWidth="0" defaultRowHeight="12.75" zeroHeight="1" x14ac:dyDescent="0.2"/>
  <cols>
    <col min="1" max="1" width="8.7109375" style="20" customWidth="1"/>
    <col min="2" max="2" width="42.7109375" style="20" customWidth="1"/>
    <col min="3" max="12" width="11.7109375" style="20" customWidth="1"/>
    <col min="13" max="13" width="2.7109375" style="20" customWidth="1"/>
    <col min="14" max="21" width="10.7109375" style="20" hidden="1" customWidth="1"/>
    <col min="22" max="16384" width="9.140625" style="20" hidden="1"/>
  </cols>
  <sheetData>
    <row r="1" spans="1:12" ht="15" customHeight="1" x14ac:dyDescent="0.2">
      <c r="A1" s="29"/>
      <c r="B1" s="29"/>
      <c r="C1" s="29"/>
      <c r="D1" s="29"/>
      <c r="E1" s="29"/>
      <c r="F1" s="29"/>
      <c r="G1" s="29"/>
      <c r="H1" s="29"/>
      <c r="I1" s="29"/>
      <c r="J1" s="29"/>
      <c r="K1" s="29"/>
      <c r="L1" s="38" t="s">
        <v>22</v>
      </c>
    </row>
    <row r="2" spans="1:12" ht="32.25" customHeight="1" thickBot="1" x14ac:dyDescent="0.25">
      <c r="A2" s="236" t="s">
        <v>299</v>
      </c>
      <c r="B2" s="236"/>
      <c r="C2" s="236"/>
      <c r="D2" s="236"/>
      <c r="E2" s="236"/>
      <c r="F2" s="236"/>
      <c r="G2" s="236"/>
      <c r="H2" s="236"/>
      <c r="I2" s="236"/>
      <c r="J2" s="236"/>
      <c r="K2" s="236"/>
      <c r="L2" s="236"/>
    </row>
    <row r="3" spans="1:12" ht="51" customHeight="1" thickTop="1" x14ac:dyDescent="0.2">
      <c r="A3" s="237" t="s">
        <v>59</v>
      </c>
      <c r="B3" s="240"/>
      <c r="C3" s="243" t="s">
        <v>286</v>
      </c>
      <c r="D3" s="244"/>
      <c r="E3" s="244"/>
      <c r="F3" s="245"/>
      <c r="G3" s="246" t="s">
        <v>354</v>
      </c>
      <c r="H3" s="246"/>
      <c r="I3" s="246" t="s">
        <v>366</v>
      </c>
      <c r="J3" s="246"/>
      <c r="K3" s="246"/>
      <c r="L3" s="248"/>
    </row>
    <row r="4" spans="1:12" ht="27" customHeight="1" x14ac:dyDescent="0.2">
      <c r="A4" s="238"/>
      <c r="B4" s="241"/>
      <c r="C4" s="249" t="s">
        <v>60</v>
      </c>
      <c r="D4" s="249"/>
      <c r="E4" s="247" t="s">
        <v>61</v>
      </c>
      <c r="F4" s="249"/>
      <c r="G4" s="247"/>
      <c r="H4" s="247"/>
      <c r="I4" s="249" t="s">
        <v>60</v>
      </c>
      <c r="J4" s="249"/>
      <c r="K4" s="247" t="s">
        <v>61</v>
      </c>
      <c r="L4" s="250"/>
    </row>
    <row r="5" spans="1:12" ht="32.25" customHeight="1" x14ac:dyDescent="0.2">
      <c r="A5" s="239"/>
      <c r="B5" s="242"/>
      <c r="C5" s="168" t="s">
        <v>62</v>
      </c>
      <c r="D5" s="168" t="s">
        <v>63</v>
      </c>
      <c r="E5" s="168" t="s">
        <v>64</v>
      </c>
      <c r="F5" s="168" t="s">
        <v>65</v>
      </c>
      <c r="G5" s="170" t="s">
        <v>66</v>
      </c>
      <c r="H5" s="170" t="s">
        <v>67</v>
      </c>
      <c r="I5" s="170" t="s">
        <v>66</v>
      </c>
      <c r="J5" s="170" t="s">
        <v>67</v>
      </c>
      <c r="K5" s="170" t="s">
        <v>66</v>
      </c>
      <c r="L5" s="105" t="s">
        <v>67</v>
      </c>
    </row>
    <row r="6" spans="1:12" ht="12.95" customHeight="1" x14ac:dyDescent="0.2">
      <c r="A6" s="21">
        <v>1</v>
      </c>
      <c r="B6" s="22">
        <v>2</v>
      </c>
      <c r="C6" s="22">
        <v>3</v>
      </c>
      <c r="D6" s="22">
        <v>4</v>
      </c>
      <c r="E6" s="22">
        <v>5</v>
      </c>
      <c r="F6" s="22">
        <v>6</v>
      </c>
      <c r="G6" s="22">
        <v>7</v>
      </c>
      <c r="H6" s="22">
        <v>8</v>
      </c>
      <c r="I6" s="22">
        <v>9</v>
      </c>
      <c r="J6" s="22">
        <v>10</v>
      </c>
      <c r="K6" s="22">
        <v>11</v>
      </c>
      <c r="L6" s="23">
        <v>12</v>
      </c>
    </row>
    <row r="7" spans="1:12" ht="15" customHeight="1" x14ac:dyDescent="0.2">
      <c r="A7" s="24">
        <v>1</v>
      </c>
      <c r="B7" s="175" t="s">
        <v>68</v>
      </c>
      <c r="C7" s="70">
        <f>ROUND(SUM(C8,C16:C18),0)</f>
        <v>0</v>
      </c>
      <c r="D7" s="70">
        <f>ROUND(SUM(D8,D16:D18),0)</f>
        <v>0</v>
      </c>
      <c r="E7" s="72">
        <f>ROUND(SUM(E8,E16:E18),1)</f>
        <v>0</v>
      </c>
      <c r="F7" s="72">
        <f>ROUND(SUM(F8,F16:F18),1)</f>
        <v>0</v>
      </c>
      <c r="G7" s="70">
        <f>ROUND(SUM(G8,G16:G18),0)</f>
        <v>0</v>
      </c>
      <c r="H7" s="70">
        <f>ROUND(SUM(H8,H16:H18),0)</f>
        <v>0</v>
      </c>
      <c r="I7" s="70">
        <f>ROUND(SUM(I8,I16:I18),0)</f>
        <v>0</v>
      </c>
      <c r="J7" s="70">
        <f>ROUND(SUM(J8,J16:J18),0)</f>
        <v>0</v>
      </c>
      <c r="K7" s="72">
        <f>ROUND(SUM(K8,K16:K18),1)</f>
        <v>0</v>
      </c>
      <c r="L7" s="74">
        <f>ROUND(SUM(L8,L16:L18),1)</f>
        <v>0</v>
      </c>
    </row>
    <row r="8" spans="1:12" ht="15" customHeight="1" x14ac:dyDescent="0.2">
      <c r="A8" s="24">
        <v>2</v>
      </c>
      <c r="B8" s="25" t="s">
        <v>300</v>
      </c>
      <c r="C8" s="70">
        <f>ROUND(SUM(C9:C15),0)</f>
        <v>0</v>
      </c>
      <c r="D8" s="70">
        <f>ROUND(SUM(D9:D15),0)</f>
        <v>0</v>
      </c>
      <c r="E8" s="72">
        <f>ROUND(SUM(E9:E15),1)</f>
        <v>0</v>
      </c>
      <c r="F8" s="72">
        <f>ROUND(SUM(F9:F15),1)</f>
        <v>0</v>
      </c>
      <c r="G8" s="70">
        <f>ROUND(SUM(G9:G15),0)</f>
        <v>0</v>
      </c>
      <c r="H8" s="70">
        <f>ROUND(SUM(H9:H15),0)</f>
        <v>0</v>
      </c>
      <c r="I8" s="70">
        <f>ROUND(SUM(I9:I15),0)</f>
        <v>0</v>
      </c>
      <c r="J8" s="70">
        <f>ROUND(SUM(J9:J15),0)</f>
        <v>0</v>
      </c>
      <c r="K8" s="72">
        <f>ROUND(SUM(K9:K15),1)</f>
        <v>0</v>
      </c>
      <c r="L8" s="74">
        <f>ROUND(SUM(L9:L15),1)</f>
        <v>0</v>
      </c>
    </row>
    <row r="9" spans="1:12" ht="24" customHeight="1" x14ac:dyDescent="0.2">
      <c r="A9" s="24">
        <v>3</v>
      </c>
      <c r="B9" s="61" t="s">
        <v>268</v>
      </c>
      <c r="C9" s="70">
        <f>ROUND(SUM(G9,I9),0)</f>
        <v>0</v>
      </c>
      <c r="D9" s="70">
        <f>ROUND(SUM(H9,J9),0)</f>
        <v>0</v>
      </c>
      <c r="E9" s="72">
        <f>ROUND(SUM(G9,K9),1)</f>
        <v>0</v>
      </c>
      <c r="F9" s="72">
        <f>ROUND(SUM(H9,L9),1)</f>
        <v>0</v>
      </c>
      <c r="G9" s="63"/>
      <c r="H9" s="63"/>
      <c r="I9" s="63"/>
      <c r="J9" s="63"/>
      <c r="K9" s="64"/>
      <c r="L9" s="65"/>
    </row>
    <row r="10" spans="1:12" ht="15" customHeight="1" x14ac:dyDescent="0.2">
      <c r="A10" s="24">
        <v>4</v>
      </c>
      <c r="B10" s="61" t="s">
        <v>269</v>
      </c>
      <c r="C10" s="70">
        <f t="shared" ref="C10:C17" si="0">ROUND(SUM(G10,I10),0)</f>
        <v>0</v>
      </c>
      <c r="D10" s="70">
        <f t="shared" ref="D10:D17" si="1">ROUND(SUM(H10,J10),0)</f>
        <v>0</v>
      </c>
      <c r="E10" s="72">
        <f t="shared" ref="E10:E17" si="2">ROUND(SUM(G10,K10),1)</f>
        <v>0</v>
      </c>
      <c r="F10" s="72">
        <f t="shared" ref="F10:F17" si="3">ROUND(SUM(H10,L10),1)</f>
        <v>0</v>
      </c>
      <c r="G10" s="63"/>
      <c r="H10" s="63"/>
      <c r="I10" s="63"/>
      <c r="J10" s="63"/>
      <c r="K10" s="64"/>
      <c r="L10" s="65"/>
    </row>
    <row r="11" spans="1:12" ht="26.25" customHeight="1" x14ac:dyDescent="0.2">
      <c r="A11" s="24">
        <v>5</v>
      </c>
      <c r="B11" s="61" t="s">
        <v>267</v>
      </c>
      <c r="C11" s="70">
        <f t="shared" si="0"/>
        <v>0</v>
      </c>
      <c r="D11" s="70">
        <f t="shared" si="1"/>
        <v>0</v>
      </c>
      <c r="E11" s="72">
        <f t="shared" si="2"/>
        <v>0</v>
      </c>
      <c r="F11" s="72">
        <f t="shared" si="3"/>
        <v>0</v>
      </c>
      <c r="G11" s="63"/>
      <c r="H11" s="63"/>
      <c r="I11" s="63"/>
      <c r="J11" s="63"/>
      <c r="K11" s="64"/>
      <c r="L11" s="65"/>
    </row>
    <row r="12" spans="1:12" ht="15" customHeight="1" x14ac:dyDescent="0.2">
      <c r="A12" s="24">
        <v>6</v>
      </c>
      <c r="B12" s="61" t="s">
        <v>266</v>
      </c>
      <c r="C12" s="70">
        <f t="shared" si="0"/>
        <v>0</v>
      </c>
      <c r="D12" s="70">
        <f t="shared" si="1"/>
        <v>0</v>
      </c>
      <c r="E12" s="72">
        <f t="shared" si="2"/>
        <v>0</v>
      </c>
      <c r="F12" s="72">
        <f t="shared" si="3"/>
        <v>0</v>
      </c>
      <c r="G12" s="63"/>
      <c r="H12" s="63"/>
      <c r="I12" s="63"/>
      <c r="J12" s="63"/>
      <c r="K12" s="64"/>
      <c r="L12" s="65"/>
    </row>
    <row r="13" spans="1:12" ht="15" customHeight="1" x14ac:dyDescent="0.2">
      <c r="A13" s="24">
        <v>7</v>
      </c>
      <c r="B13" s="61" t="s">
        <v>69</v>
      </c>
      <c r="C13" s="70">
        <f t="shared" si="0"/>
        <v>0</v>
      </c>
      <c r="D13" s="70">
        <f t="shared" si="1"/>
        <v>0</v>
      </c>
      <c r="E13" s="72">
        <f t="shared" si="2"/>
        <v>0</v>
      </c>
      <c r="F13" s="72">
        <f t="shared" si="3"/>
        <v>0</v>
      </c>
      <c r="G13" s="63"/>
      <c r="H13" s="63"/>
      <c r="I13" s="63"/>
      <c r="J13" s="63"/>
      <c r="K13" s="64"/>
      <c r="L13" s="65"/>
    </row>
    <row r="14" spans="1:12" ht="15" customHeight="1" x14ac:dyDescent="0.2">
      <c r="A14" s="24">
        <v>8</v>
      </c>
      <c r="B14" s="61" t="s">
        <v>265</v>
      </c>
      <c r="C14" s="70">
        <f t="shared" si="0"/>
        <v>0</v>
      </c>
      <c r="D14" s="70">
        <f t="shared" si="1"/>
        <v>0</v>
      </c>
      <c r="E14" s="72">
        <f t="shared" si="2"/>
        <v>0</v>
      </c>
      <c r="F14" s="72">
        <f t="shared" si="3"/>
        <v>0</v>
      </c>
      <c r="G14" s="63"/>
      <c r="H14" s="63"/>
      <c r="I14" s="63"/>
      <c r="J14" s="63"/>
      <c r="K14" s="64"/>
      <c r="L14" s="65"/>
    </row>
    <row r="15" spans="1:12" ht="15" customHeight="1" x14ac:dyDescent="0.2">
      <c r="A15" s="24">
        <v>9</v>
      </c>
      <c r="B15" s="61" t="s">
        <v>70</v>
      </c>
      <c r="C15" s="70">
        <f t="shared" si="0"/>
        <v>0</v>
      </c>
      <c r="D15" s="70">
        <f t="shared" si="1"/>
        <v>0</v>
      </c>
      <c r="E15" s="72">
        <f t="shared" si="2"/>
        <v>0</v>
      </c>
      <c r="F15" s="72">
        <f t="shared" si="3"/>
        <v>0</v>
      </c>
      <c r="G15" s="63"/>
      <c r="H15" s="63"/>
      <c r="I15" s="63"/>
      <c r="J15" s="63"/>
      <c r="K15" s="64"/>
      <c r="L15" s="65"/>
    </row>
    <row r="16" spans="1:12" ht="15" customHeight="1" x14ac:dyDescent="0.2">
      <c r="A16" s="24">
        <v>10</v>
      </c>
      <c r="B16" s="25" t="s">
        <v>71</v>
      </c>
      <c r="C16" s="70">
        <f t="shared" si="0"/>
        <v>0</v>
      </c>
      <c r="D16" s="70">
        <f t="shared" si="1"/>
        <v>0</v>
      </c>
      <c r="E16" s="72">
        <f t="shared" si="2"/>
        <v>0</v>
      </c>
      <c r="F16" s="72">
        <f t="shared" si="3"/>
        <v>0</v>
      </c>
      <c r="G16" s="63"/>
      <c r="H16" s="63"/>
      <c r="I16" s="63"/>
      <c r="J16" s="63"/>
      <c r="K16" s="64"/>
      <c r="L16" s="65"/>
    </row>
    <row r="17" spans="1:12" ht="15" customHeight="1" x14ac:dyDescent="0.2">
      <c r="A17" s="24">
        <v>11</v>
      </c>
      <c r="B17" s="25" t="s">
        <v>72</v>
      </c>
      <c r="C17" s="70">
        <f t="shared" si="0"/>
        <v>0</v>
      </c>
      <c r="D17" s="70">
        <f t="shared" si="1"/>
        <v>0</v>
      </c>
      <c r="E17" s="72">
        <f t="shared" si="2"/>
        <v>0</v>
      </c>
      <c r="F17" s="72">
        <f t="shared" si="3"/>
        <v>0</v>
      </c>
      <c r="G17" s="63"/>
      <c r="H17" s="63"/>
      <c r="I17" s="63"/>
      <c r="J17" s="63"/>
      <c r="K17" s="64"/>
      <c r="L17" s="65"/>
    </row>
    <row r="18" spans="1:12" ht="15" customHeight="1" thickBot="1" x14ac:dyDescent="0.25">
      <c r="A18" s="26">
        <v>12</v>
      </c>
      <c r="B18" s="27" t="s">
        <v>73</v>
      </c>
      <c r="C18" s="71">
        <f>ROUND(SUM(G18,I18),0)</f>
        <v>0</v>
      </c>
      <c r="D18" s="71">
        <f>ROUND(SUM(H18,J18),0)</f>
        <v>0</v>
      </c>
      <c r="E18" s="73">
        <f>ROUND(SUM(G18,K18),1)</f>
        <v>0</v>
      </c>
      <c r="F18" s="73">
        <f>ROUND(SUM(H18,L18),1)</f>
        <v>0</v>
      </c>
      <c r="G18" s="78"/>
      <c r="H18" s="78"/>
      <c r="I18" s="78"/>
      <c r="J18" s="78"/>
      <c r="K18" s="79"/>
      <c r="L18" s="80"/>
    </row>
    <row r="19" spans="1:12" ht="12.95" customHeight="1" thickTop="1" x14ac:dyDescent="0.25">
      <c r="B19" s="28"/>
    </row>
    <row r="20" spans="1:12" ht="15" customHeight="1" x14ac:dyDescent="0.2">
      <c r="A20" s="252" t="s">
        <v>74</v>
      </c>
      <c r="B20" s="252"/>
      <c r="C20" s="252"/>
      <c r="D20" s="252"/>
      <c r="E20" s="252"/>
      <c r="F20" s="252"/>
      <c r="G20" s="252"/>
      <c r="H20" s="252"/>
      <c r="I20" s="252"/>
      <c r="J20" s="252"/>
      <c r="K20" s="252"/>
      <c r="L20" s="252"/>
    </row>
    <row r="21" spans="1:12" ht="8.1" customHeight="1" x14ac:dyDescent="0.2">
      <c r="A21" s="164"/>
      <c r="B21" s="164"/>
      <c r="C21" s="164"/>
      <c r="D21" s="164"/>
      <c r="E21" s="164"/>
      <c r="F21" s="164"/>
      <c r="G21" s="164"/>
      <c r="H21" s="164"/>
      <c r="I21" s="164"/>
      <c r="J21" s="164"/>
      <c r="K21" s="164"/>
      <c r="L21" s="164"/>
    </row>
    <row r="22" spans="1:12" ht="27" customHeight="1" x14ac:dyDescent="0.2">
      <c r="A22" s="255" t="s">
        <v>270</v>
      </c>
      <c r="B22" s="255"/>
      <c r="C22" s="255"/>
      <c r="D22" s="255"/>
      <c r="E22" s="255"/>
      <c r="F22" s="255"/>
      <c r="G22" s="255"/>
      <c r="H22" s="255"/>
      <c r="I22" s="255"/>
      <c r="J22" s="255"/>
      <c r="K22" s="255"/>
      <c r="L22" s="255"/>
    </row>
    <row r="23" spans="1:12" ht="8.1" customHeight="1" x14ac:dyDescent="0.2">
      <c r="A23" s="164"/>
      <c r="B23" s="164"/>
      <c r="C23" s="164"/>
      <c r="D23" s="164"/>
      <c r="E23" s="164"/>
      <c r="F23" s="164"/>
      <c r="G23" s="164"/>
      <c r="H23" s="164"/>
      <c r="I23" s="164"/>
      <c r="J23" s="164"/>
      <c r="K23" s="164"/>
      <c r="L23" s="164"/>
    </row>
    <row r="24" spans="1:12" ht="15" customHeight="1" x14ac:dyDescent="0.2">
      <c r="A24" s="251" t="s">
        <v>91</v>
      </c>
      <c r="B24" s="251"/>
      <c r="C24" s="251"/>
      <c r="D24" s="251"/>
      <c r="E24" s="251"/>
      <c r="F24" s="251"/>
      <c r="G24" s="251"/>
      <c r="H24" s="251"/>
      <c r="I24" s="251"/>
      <c r="J24" s="251"/>
      <c r="K24" s="251"/>
      <c r="L24" s="251"/>
    </row>
    <row r="25" spans="1:12" ht="66" customHeight="1" x14ac:dyDescent="0.2">
      <c r="A25" s="256" t="s">
        <v>301</v>
      </c>
      <c r="B25" s="256"/>
      <c r="C25" s="256"/>
      <c r="D25" s="256"/>
      <c r="E25" s="256"/>
      <c r="F25" s="256"/>
      <c r="G25" s="256"/>
      <c r="H25" s="256"/>
      <c r="I25" s="256"/>
      <c r="J25" s="256"/>
      <c r="K25" s="256"/>
      <c r="L25" s="256"/>
    </row>
    <row r="26" spans="1:12" ht="8.1" customHeight="1" x14ac:dyDescent="0.2">
      <c r="A26" s="163"/>
      <c r="B26" s="163"/>
      <c r="C26" s="163"/>
      <c r="D26" s="163"/>
      <c r="E26" s="163"/>
      <c r="F26" s="163"/>
      <c r="G26" s="163"/>
      <c r="H26" s="163"/>
      <c r="I26" s="163"/>
      <c r="J26" s="163"/>
      <c r="K26" s="163"/>
      <c r="L26" s="163"/>
    </row>
    <row r="27" spans="1:12" ht="27" customHeight="1" x14ac:dyDescent="0.2">
      <c r="A27" s="253" t="s">
        <v>271</v>
      </c>
      <c r="B27" s="253"/>
      <c r="C27" s="253"/>
      <c r="D27" s="253"/>
      <c r="E27" s="253"/>
      <c r="F27" s="253"/>
      <c r="G27" s="253"/>
      <c r="H27" s="253"/>
      <c r="I27" s="253"/>
      <c r="J27" s="253"/>
      <c r="K27" s="253"/>
      <c r="L27" s="253"/>
    </row>
    <row r="28" spans="1:12" ht="8.1" customHeight="1" x14ac:dyDescent="0.2">
      <c r="A28" s="165"/>
      <c r="B28" s="165"/>
      <c r="C28" s="165"/>
      <c r="D28" s="165"/>
      <c r="E28" s="165"/>
      <c r="F28" s="165"/>
      <c r="G28" s="165"/>
      <c r="H28" s="165"/>
      <c r="I28" s="165"/>
      <c r="J28" s="165"/>
      <c r="K28" s="165"/>
      <c r="L28" s="165"/>
    </row>
    <row r="29" spans="1:12" ht="15" customHeight="1" x14ac:dyDescent="0.2">
      <c r="A29" s="252" t="s">
        <v>75</v>
      </c>
      <c r="B29" s="252"/>
      <c r="C29" s="252"/>
      <c r="D29" s="252"/>
      <c r="E29" s="252"/>
      <c r="F29" s="252"/>
      <c r="G29" s="252"/>
      <c r="H29" s="252"/>
      <c r="I29" s="252"/>
      <c r="J29" s="252"/>
      <c r="K29" s="252"/>
      <c r="L29" s="252"/>
    </row>
    <row r="30" spans="1:12" ht="8.1" customHeight="1" x14ac:dyDescent="0.2">
      <c r="A30" s="164"/>
      <c r="B30" s="164"/>
      <c r="C30" s="164"/>
      <c r="D30" s="164"/>
      <c r="E30" s="164"/>
      <c r="F30" s="164"/>
      <c r="G30" s="164"/>
      <c r="H30" s="164"/>
      <c r="I30" s="164"/>
      <c r="J30" s="164"/>
      <c r="K30" s="164"/>
      <c r="L30" s="164"/>
    </row>
    <row r="31" spans="1:12" ht="15" customHeight="1" x14ac:dyDescent="0.2">
      <c r="A31" s="254" t="s">
        <v>76</v>
      </c>
      <c r="B31" s="252"/>
      <c r="C31" s="252"/>
      <c r="D31" s="252"/>
      <c r="E31" s="252"/>
      <c r="F31" s="252"/>
      <c r="G31" s="252"/>
      <c r="H31" s="252"/>
      <c r="I31" s="252"/>
      <c r="J31" s="252"/>
      <c r="K31" s="252"/>
      <c r="L31" s="252"/>
    </row>
    <row r="32" spans="1:12" ht="8.1" customHeight="1" x14ac:dyDescent="0.2">
      <c r="A32" s="164"/>
      <c r="B32" s="164"/>
      <c r="C32" s="164"/>
      <c r="D32" s="164"/>
      <c r="E32" s="164"/>
      <c r="F32" s="164"/>
      <c r="G32" s="164"/>
      <c r="H32" s="164"/>
      <c r="I32" s="164"/>
      <c r="J32" s="164"/>
      <c r="K32" s="164"/>
      <c r="L32" s="164"/>
    </row>
    <row r="33" spans="1:12" ht="41.1" customHeight="1" x14ac:dyDescent="0.2">
      <c r="A33" s="251" t="s">
        <v>77</v>
      </c>
      <c r="B33" s="251"/>
      <c r="C33" s="251"/>
      <c r="D33" s="251"/>
      <c r="E33" s="251"/>
      <c r="F33" s="251"/>
      <c r="G33" s="251"/>
      <c r="H33" s="251"/>
      <c r="I33" s="251"/>
      <c r="J33" s="251"/>
      <c r="K33" s="251"/>
      <c r="L33" s="251"/>
    </row>
    <row r="34" spans="1:12" ht="8.1" customHeight="1" x14ac:dyDescent="0.2">
      <c r="A34" s="163"/>
      <c r="B34" s="163"/>
      <c r="C34" s="163"/>
      <c r="D34" s="163"/>
      <c r="E34" s="163"/>
      <c r="F34" s="163"/>
      <c r="G34" s="163"/>
      <c r="H34" s="163"/>
      <c r="I34" s="163"/>
      <c r="J34" s="163"/>
      <c r="K34" s="163"/>
      <c r="L34" s="163"/>
    </row>
    <row r="35" spans="1:12" ht="27" customHeight="1" x14ac:dyDescent="0.2">
      <c r="A35" s="251" t="s">
        <v>78</v>
      </c>
      <c r="B35" s="251"/>
      <c r="C35" s="251"/>
      <c r="D35" s="251"/>
      <c r="E35" s="251"/>
      <c r="F35" s="251"/>
      <c r="G35" s="251"/>
      <c r="H35" s="251"/>
      <c r="I35" s="251"/>
      <c r="J35" s="251"/>
      <c r="K35" s="251"/>
      <c r="L35" s="251"/>
    </row>
    <row r="36" spans="1:12" ht="8.1" customHeight="1" x14ac:dyDescent="0.2">
      <c r="A36" s="163"/>
      <c r="B36" s="163"/>
      <c r="C36" s="163"/>
      <c r="D36" s="163"/>
      <c r="E36" s="163"/>
      <c r="F36" s="163"/>
      <c r="G36" s="163"/>
      <c r="H36" s="163"/>
      <c r="I36" s="163"/>
      <c r="J36" s="163"/>
      <c r="K36" s="163"/>
      <c r="L36" s="163"/>
    </row>
    <row r="37" spans="1:12" ht="27" customHeight="1" x14ac:dyDescent="0.2">
      <c r="A37" s="251" t="s">
        <v>79</v>
      </c>
      <c r="B37" s="251"/>
      <c r="C37" s="251"/>
      <c r="D37" s="251"/>
      <c r="E37" s="251"/>
      <c r="F37" s="251"/>
      <c r="G37" s="251"/>
      <c r="H37" s="251"/>
      <c r="I37" s="251"/>
      <c r="J37" s="251"/>
      <c r="K37" s="251"/>
      <c r="L37" s="251"/>
    </row>
    <row r="38" spans="1:12" ht="8.1" customHeight="1" x14ac:dyDescent="0.2">
      <c r="A38" s="163"/>
      <c r="B38" s="163"/>
      <c r="C38" s="163"/>
      <c r="D38" s="163"/>
      <c r="E38" s="163"/>
      <c r="F38" s="163"/>
      <c r="G38" s="163"/>
      <c r="H38" s="163"/>
      <c r="I38" s="163"/>
      <c r="J38" s="163"/>
      <c r="K38" s="163"/>
      <c r="L38" s="163"/>
    </row>
    <row r="39" spans="1:12" ht="52.5" customHeight="1" x14ac:dyDescent="0.2">
      <c r="A39" s="251" t="s">
        <v>80</v>
      </c>
      <c r="B39" s="251"/>
      <c r="C39" s="251"/>
      <c r="D39" s="251"/>
      <c r="E39" s="251"/>
      <c r="F39" s="251"/>
      <c r="G39" s="251"/>
      <c r="H39" s="251"/>
      <c r="I39" s="251"/>
      <c r="J39" s="251"/>
      <c r="K39" s="251"/>
      <c r="L39" s="251"/>
    </row>
    <row r="40" spans="1:12" ht="8.1" customHeight="1" x14ac:dyDescent="0.2">
      <c r="A40" s="163"/>
      <c r="B40" s="163"/>
      <c r="C40" s="163"/>
      <c r="D40" s="163"/>
      <c r="E40" s="163"/>
      <c r="F40" s="163"/>
      <c r="G40" s="163"/>
      <c r="H40" s="163"/>
      <c r="I40" s="163"/>
      <c r="J40" s="163"/>
      <c r="K40" s="163"/>
      <c r="L40" s="163"/>
    </row>
    <row r="41" spans="1:12" ht="53.1" customHeight="1" x14ac:dyDescent="0.2">
      <c r="A41" s="251" t="s">
        <v>81</v>
      </c>
      <c r="B41" s="251"/>
      <c r="C41" s="251"/>
      <c r="D41" s="251"/>
      <c r="E41" s="251"/>
      <c r="F41" s="251"/>
      <c r="G41" s="251"/>
      <c r="H41" s="251"/>
      <c r="I41" s="251"/>
      <c r="J41" s="251"/>
      <c r="K41" s="251"/>
      <c r="L41" s="251"/>
    </row>
    <row r="42" spans="1:12" ht="8.1" customHeight="1" x14ac:dyDescent="0.2">
      <c r="A42" s="163"/>
      <c r="B42" s="163"/>
      <c r="C42" s="163"/>
      <c r="D42" s="163"/>
      <c r="E42" s="163"/>
      <c r="F42" s="163"/>
      <c r="G42" s="163"/>
      <c r="H42" s="163"/>
      <c r="I42" s="163"/>
      <c r="J42" s="163"/>
      <c r="K42" s="163"/>
      <c r="L42" s="163"/>
    </row>
    <row r="43" spans="1:12" ht="26.25" customHeight="1" x14ac:dyDescent="0.2">
      <c r="A43" s="251" t="s">
        <v>82</v>
      </c>
      <c r="B43" s="251"/>
      <c r="C43" s="251"/>
      <c r="D43" s="251"/>
      <c r="E43" s="251"/>
      <c r="F43" s="251"/>
      <c r="G43" s="251"/>
      <c r="H43" s="251"/>
      <c r="I43" s="251"/>
      <c r="J43" s="251"/>
      <c r="K43" s="251"/>
      <c r="L43" s="251"/>
    </row>
    <row r="44" spans="1:12" ht="8.1" customHeight="1" x14ac:dyDescent="0.2">
      <c r="A44" s="164"/>
      <c r="B44" s="164"/>
      <c r="C44" s="164"/>
      <c r="D44" s="164"/>
      <c r="E44" s="164"/>
      <c r="F44" s="164"/>
      <c r="G44" s="164"/>
      <c r="H44" s="164"/>
      <c r="I44" s="164"/>
      <c r="J44" s="164"/>
      <c r="K44" s="164"/>
      <c r="L44" s="164"/>
    </row>
    <row r="45" spans="1:12" ht="27" customHeight="1" x14ac:dyDescent="0.2">
      <c r="A45" s="251" t="s">
        <v>83</v>
      </c>
      <c r="B45" s="251"/>
      <c r="C45" s="251"/>
      <c r="D45" s="251"/>
      <c r="E45" s="251"/>
      <c r="F45" s="251"/>
      <c r="G45" s="251"/>
      <c r="H45" s="251"/>
      <c r="I45" s="251"/>
      <c r="J45" s="251"/>
      <c r="K45" s="251"/>
      <c r="L45" s="251"/>
    </row>
    <row r="46" spans="1:12" ht="8.1" customHeight="1" x14ac:dyDescent="0.2">
      <c r="A46" s="163"/>
      <c r="B46" s="163"/>
      <c r="C46" s="163"/>
      <c r="D46" s="163"/>
      <c r="E46" s="163"/>
      <c r="F46" s="163"/>
      <c r="G46" s="163"/>
      <c r="H46" s="163"/>
      <c r="I46" s="163"/>
      <c r="J46" s="163"/>
      <c r="K46" s="163"/>
      <c r="L46" s="163"/>
    </row>
    <row r="47" spans="1:12" ht="53.1" customHeight="1" x14ac:dyDescent="0.2">
      <c r="A47" s="257" t="s">
        <v>84</v>
      </c>
      <c r="B47" s="257"/>
      <c r="C47" s="257"/>
      <c r="D47" s="257"/>
      <c r="E47" s="257"/>
      <c r="F47" s="257"/>
      <c r="G47" s="257"/>
      <c r="H47" s="257"/>
      <c r="I47" s="257"/>
      <c r="J47" s="257"/>
      <c r="K47" s="257"/>
      <c r="L47" s="257"/>
    </row>
    <row r="48" spans="1:12" ht="8.1" customHeight="1" x14ac:dyDescent="0.2">
      <c r="A48" s="166"/>
      <c r="B48" s="166"/>
      <c r="C48" s="166"/>
      <c r="D48" s="166"/>
      <c r="E48" s="166"/>
      <c r="F48" s="166"/>
      <c r="G48" s="166"/>
      <c r="H48" s="166"/>
      <c r="I48" s="166"/>
      <c r="J48" s="166"/>
      <c r="K48" s="166"/>
      <c r="L48" s="166"/>
    </row>
    <row r="49" spans="1:12" ht="15" customHeight="1" x14ac:dyDescent="0.2">
      <c r="A49" s="257" t="s">
        <v>85</v>
      </c>
      <c r="B49" s="257"/>
      <c r="C49" s="257"/>
      <c r="D49" s="257"/>
      <c r="E49" s="257"/>
      <c r="F49" s="257"/>
      <c r="G49" s="257"/>
      <c r="H49" s="257"/>
      <c r="I49" s="257"/>
      <c r="J49" s="257"/>
      <c r="K49" s="257"/>
      <c r="L49" s="257"/>
    </row>
    <row r="50" spans="1:12" ht="8.1" customHeight="1" x14ac:dyDescent="0.2">
      <c r="A50" s="167"/>
      <c r="B50" s="167"/>
      <c r="C50" s="167"/>
      <c r="D50" s="167"/>
      <c r="E50" s="167"/>
      <c r="F50" s="167"/>
      <c r="G50" s="167"/>
      <c r="H50" s="167"/>
      <c r="I50" s="167"/>
      <c r="J50" s="167"/>
      <c r="K50" s="167"/>
      <c r="L50" s="167"/>
    </row>
    <row r="51" spans="1:12" ht="15" customHeight="1" x14ac:dyDescent="0.2">
      <c r="A51" s="258" t="s">
        <v>86</v>
      </c>
      <c r="B51" s="258"/>
      <c r="C51" s="258"/>
      <c r="D51" s="258"/>
      <c r="E51" s="258"/>
      <c r="F51" s="258"/>
      <c r="G51" s="258"/>
      <c r="H51" s="258"/>
      <c r="I51" s="258"/>
      <c r="J51" s="258"/>
      <c r="K51" s="258"/>
      <c r="L51" s="258"/>
    </row>
    <row r="52" spans="1:12" ht="8.1" customHeight="1" x14ac:dyDescent="0.2">
      <c r="A52" s="101"/>
      <c r="B52" s="101"/>
      <c r="C52" s="101"/>
      <c r="D52" s="101"/>
      <c r="E52" s="101"/>
      <c r="F52" s="101"/>
      <c r="G52" s="101"/>
      <c r="H52" s="101"/>
      <c r="I52" s="101"/>
      <c r="J52" s="101"/>
      <c r="K52" s="101"/>
      <c r="L52" s="101"/>
    </row>
    <row r="53" spans="1:12" ht="15" customHeight="1" x14ac:dyDescent="0.2">
      <c r="A53" s="259" t="s">
        <v>87</v>
      </c>
      <c r="B53" s="259"/>
      <c r="C53" s="259"/>
      <c r="D53" s="259"/>
      <c r="E53" s="261" t="s">
        <v>88</v>
      </c>
      <c r="F53" s="262"/>
      <c r="G53" s="265" t="s">
        <v>89</v>
      </c>
      <c r="H53" s="265"/>
      <c r="I53" s="101"/>
      <c r="J53" s="101"/>
      <c r="K53" s="101"/>
      <c r="L53" s="101"/>
    </row>
    <row r="54" spans="1:12" ht="15" customHeight="1" x14ac:dyDescent="0.2">
      <c r="A54" s="260"/>
      <c r="B54" s="260"/>
      <c r="C54" s="260"/>
      <c r="D54" s="260"/>
      <c r="E54" s="263"/>
      <c r="F54" s="264"/>
      <c r="G54" s="266"/>
      <c r="H54" s="266"/>
      <c r="I54" s="101"/>
      <c r="J54" s="101"/>
      <c r="K54" s="101"/>
      <c r="L54" s="101"/>
    </row>
    <row r="55" spans="1:12" ht="15" customHeight="1" x14ac:dyDescent="0.2">
      <c r="A55" s="267" t="s">
        <v>287</v>
      </c>
      <c r="B55" s="267"/>
      <c r="C55" s="267"/>
      <c r="D55" s="267"/>
      <c r="E55" s="101">
        <v>3</v>
      </c>
      <c r="F55" s="101"/>
      <c r="G55" s="101">
        <f>1.5</f>
        <v>1.5</v>
      </c>
      <c r="H55" s="101"/>
      <c r="I55" s="101"/>
      <c r="J55" s="101"/>
      <c r="K55" s="101"/>
      <c r="L55" s="101"/>
    </row>
    <row r="56" spans="1:12" ht="15" customHeight="1" x14ac:dyDescent="0.2">
      <c r="A56" s="267" t="s">
        <v>288</v>
      </c>
      <c r="B56" s="267"/>
      <c r="C56" s="267"/>
      <c r="D56" s="267"/>
      <c r="E56" s="101">
        <v>2</v>
      </c>
      <c r="F56" s="101"/>
      <c r="G56" s="101">
        <v>0.4</v>
      </c>
      <c r="H56" s="101"/>
      <c r="I56" s="101"/>
      <c r="J56" s="101"/>
      <c r="K56" s="101"/>
      <c r="L56" s="101"/>
    </row>
    <row r="57" spans="1:12" ht="15" customHeight="1" x14ac:dyDescent="0.2">
      <c r="A57" s="267" t="s">
        <v>293</v>
      </c>
      <c r="B57" s="267"/>
      <c r="C57" s="267"/>
      <c r="D57" s="267"/>
      <c r="E57" s="101">
        <v>1</v>
      </c>
      <c r="F57" s="101"/>
      <c r="G57" s="101">
        <v>0.5</v>
      </c>
      <c r="H57" s="101"/>
      <c r="I57" s="101"/>
      <c r="J57" s="101"/>
      <c r="K57" s="101"/>
      <c r="L57" s="101"/>
    </row>
    <row r="58" spans="1:12" ht="27.75" customHeight="1" x14ac:dyDescent="0.2">
      <c r="A58" s="268" t="s">
        <v>289</v>
      </c>
      <c r="B58" s="268"/>
      <c r="C58" s="268"/>
      <c r="D58" s="268"/>
      <c r="E58" s="106">
        <v>2</v>
      </c>
      <c r="F58" s="106"/>
      <c r="G58" s="106">
        <v>0.3</v>
      </c>
      <c r="H58" s="106"/>
      <c r="I58" s="101"/>
      <c r="J58" s="101"/>
      <c r="K58" s="101"/>
      <c r="L58" s="101"/>
    </row>
    <row r="59" spans="1:12" ht="15" customHeight="1" x14ac:dyDescent="0.2">
      <c r="A59" s="270" t="s">
        <v>90</v>
      </c>
      <c r="B59" s="270"/>
      <c r="C59" s="270"/>
      <c r="D59" s="270"/>
      <c r="E59" s="101">
        <v>8</v>
      </c>
      <c r="F59" s="107"/>
      <c r="G59" s="101">
        <v>2.7</v>
      </c>
      <c r="H59" s="101"/>
      <c r="I59" s="101"/>
      <c r="J59" s="101"/>
      <c r="K59" s="101"/>
      <c r="L59" s="101"/>
    </row>
    <row r="60" spans="1:12" ht="8.1" customHeight="1" x14ac:dyDescent="0.2">
      <c r="A60" s="101"/>
      <c r="B60" s="101"/>
      <c r="C60" s="101"/>
      <c r="D60" s="101"/>
      <c r="E60" s="101"/>
      <c r="F60" s="101"/>
      <c r="G60" s="101"/>
      <c r="H60" s="101"/>
      <c r="I60" s="101"/>
      <c r="J60" s="101"/>
      <c r="K60" s="101"/>
      <c r="L60" s="101"/>
    </row>
    <row r="61" spans="1:12" s="29" customFormat="1" ht="15" customHeight="1" x14ac:dyDescent="0.25">
      <c r="A61" s="269" t="s">
        <v>290</v>
      </c>
      <c r="B61" s="269"/>
      <c r="C61" s="269"/>
      <c r="D61" s="269"/>
      <c r="E61" s="269"/>
      <c r="F61" s="269"/>
      <c r="G61" s="269"/>
      <c r="H61" s="269"/>
      <c r="I61" s="269"/>
      <c r="J61" s="269"/>
      <c r="K61" s="269"/>
      <c r="L61" s="269"/>
    </row>
    <row r="62" spans="1:12" ht="12.95" customHeight="1" x14ac:dyDescent="0.2"/>
  </sheetData>
  <sheetProtection algorithmName="SHA-512" hashValue="uIF5zXFHju2a8EZFO+hOWoQaOg8a9Kx/sjqoByLja0oO10QSaKfQf5lv5OABSB3anAX/WXGI2jeLp9bpvnQBCw==" saltValue="dOEhzI1Obh3E/rbZvxLHdQ==" spinCount="100000" sheet="1" objects="1" scenarios="1" selectLockedCells="1"/>
  <mergeCells count="36">
    <mergeCell ref="A55:D55"/>
    <mergeCell ref="A56:D56"/>
    <mergeCell ref="A57:D57"/>
    <mergeCell ref="A58:D58"/>
    <mergeCell ref="A61:L61"/>
    <mergeCell ref="A59:D59"/>
    <mergeCell ref="A47:L47"/>
    <mergeCell ref="A49:L49"/>
    <mergeCell ref="A51:L51"/>
    <mergeCell ref="A53:D54"/>
    <mergeCell ref="E53:F54"/>
    <mergeCell ref="G53:H54"/>
    <mergeCell ref="A45:L45"/>
    <mergeCell ref="A20:L20"/>
    <mergeCell ref="A24:L24"/>
    <mergeCell ref="A27:L27"/>
    <mergeCell ref="A29:L29"/>
    <mergeCell ref="A31:L31"/>
    <mergeCell ref="A33:L33"/>
    <mergeCell ref="A35:L35"/>
    <mergeCell ref="A37:L37"/>
    <mergeCell ref="A39:L39"/>
    <mergeCell ref="A41:L41"/>
    <mergeCell ref="A43:L43"/>
    <mergeCell ref="A22:L22"/>
    <mergeCell ref="A25:L25"/>
    <mergeCell ref="A2:L2"/>
    <mergeCell ref="A3:A5"/>
    <mergeCell ref="B3:B5"/>
    <mergeCell ref="C3:F3"/>
    <mergeCell ref="G3:H4"/>
    <mergeCell ref="I3:L3"/>
    <mergeCell ref="C4:D4"/>
    <mergeCell ref="E4:F4"/>
    <mergeCell ref="I4:J4"/>
    <mergeCell ref="K4:L4"/>
  </mergeCells>
  <conditionalFormatting sqref="C7">
    <cfRule type="cellIs" dxfId="38" priority="1" operator="equal">
      <formula>0</formula>
    </cfRule>
  </conditionalFormatting>
  <dataValidations count="12">
    <dataValidation type="whole" allowBlank="1" showErrorMessage="1" errorTitle="Greška" error="Unesite broj:  0 - 9999" prompt="Unesite broj:  0 - 9999" sqref="G9:J18" xr:uid="{00000000-0002-0000-0100-000000000000}">
      <formula1>0</formula1>
      <formula2>9999</formula2>
    </dataValidation>
    <dataValidation type="decimal" allowBlank="1" showInputMessage="1" showErrorMessage="1" errorTitle="Greška" error="Unesite broj:  0 - 9999,9" promptTitle="Uputa:" prompt="Unesite broj:  0 - 9999,9_x000a_Molimo, pišite broj na 1 decimalu." sqref="K9:L18" xr:uid="{00000000-0002-0000-0100-000001000000}">
      <formula1>0</formula1>
      <formula2>9999.9</formula2>
    </dataValidation>
    <dataValidation allowBlank="1" showInputMessage="1" showErrorMessage="1" promptTitle="Uputa:" prompt="Kontrola veza: Tablica6C7 = Tablica1C8" sqref="C8" xr:uid="{DAE2F7DC-C97F-4E78-AC16-17CB2B2B1F38}"/>
    <dataValidation allowBlank="1" showInputMessage="1" showErrorMessage="1" promptTitle="Uputa:" prompt="Kontrola veza: Tablica3C10 = Tablica1C7 &gt; 0" sqref="C7" xr:uid="{810E5221-C0C1-418E-8373-BAE9573ECFC7}"/>
    <dataValidation allowBlank="1" showInputMessage="1" showErrorMessage="1" promptTitle="Uputa:" prompt="Kontrola veza: Tablica5F8 = Tablica1J8" sqref="J8" xr:uid="{69FE16C6-9EB9-4491-99C2-8A9B9E2F7211}"/>
    <dataValidation allowBlank="1" showInputMessage="1" showErrorMessage="1" promptTitle="Uputa:" prompt="Kontrola veza: Tablica5E8 = Tablica1I8" sqref="I8" xr:uid="{D970DF9C-CF13-4D9A-9B0A-AE71B49233B1}"/>
    <dataValidation allowBlank="1" showInputMessage="1" showErrorMessage="1" promptTitle="Uputa:" prompt="Kontrola veza: Tablica5D8 = Tablica1H8" sqref="H8" xr:uid="{D3C00A14-C4F8-4BA1-98D8-0B02FE4A4F51}"/>
    <dataValidation allowBlank="1" showInputMessage="1" showErrorMessage="1" promptTitle="Uputa:" prompt="Kontrola veza: Tablica5C8 = Tablica1G8" sqref="G8" xr:uid="{9EBE1B11-9B1B-4DC2-8624-58D0BFAE385E}"/>
    <dataValidation allowBlank="1" showInputMessage="1" showErrorMessage="1" promptTitle="Uputa:" prompt="Kontrola veza: Tablica6D7 = Tablica1D8" sqref="D8" xr:uid="{770F3427-D9E4-46AB-B0E6-AE20762B1F1C}"/>
    <dataValidation allowBlank="1" showInputMessage="1" showErrorMessage="1" promptTitle="Uputa:" prompt="Kontrola veza: Tablica4D10 = Tablica1F7" sqref="F7" xr:uid="{DA09A767-6BAA-49E3-864D-E83546F82C1E}"/>
    <dataValidation allowBlank="1" showInputMessage="1" showErrorMessage="1" promptTitle="Uputa:" prompt="Kontrola veza: Tablica4C10 = Tablica1E7" sqref="E7" xr:uid="{D0ABC36B-1BB1-494B-9E4D-00C217E96F63}"/>
    <dataValidation allowBlank="1" showInputMessage="1" showErrorMessage="1" promptTitle="Uputa:" prompt="Kontrola veza: Tablica3D10 = Tablica1D7" sqref="D7" xr:uid="{4808B3CA-8AB9-40BE-B35B-447FC0D12883}"/>
  </dataValidations>
  <pageMargins left="0.15748031496062992" right="0.15748031496062992" top="0.59055118110236227" bottom="0.59055118110236227" header="0.51181102362204722" footer="0.51181102362204722"/>
  <pageSetup paperSize="9" scale="87" fitToHeight="0" orientation="landscape"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cellIs" priority="11" operator="notEqual" id="{0C5F5F31-F446-47A1-B111-14FE3186434D}">
            <xm:f>'Table 3'!$C$10</xm:f>
            <x14:dxf>
              <fill>
                <patternFill>
                  <bgColor rgb="FFFF0000"/>
                </patternFill>
              </fill>
            </x14:dxf>
          </x14:cfRule>
          <xm:sqref>C7</xm:sqref>
        </x14:conditionalFormatting>
        <x14:conditionalFormatting xmlns:xm="http://schemas.microsoft.com/office/excel/2006/main">
          <x14:cfRule type="cellIs" priority="7" operator="notEqual" id="{7EAC67B6-1014-4A0D-9D49-0903AC0516E0}">
            <xm:f>'Table 6'!$C$7</xm:f>
            <x14:dxf>
              <fill>
                <patternFill>
                  <bgColor rgb="FFFF0000"/>
                </patternFill>
              </fill>
            </x14:dxf>
          </x14:cfRule>
          <xm:sqref>C8</xm:sqref>
        </x14:conditionalFormatting>
        <x14:conditionalFormatting xmlns:xm="http://schemas.microsoft.com/office/excel/2006/main">
          <x14:cfRule type="cellIs" priority="10" operator="notEqual" id="{0D8627AB-BA3F-494B-923A-EA1F0DFCF35A}">
            <xm:f>'Table 3'!$D$10</xm:f>
            <x14:dxf>
              <fill>
                <patternFill>
                  <bgColor rgb="FFFF0000"/>
                </patternFill>
              </fill>
            </x14:dxf>
          </x14:cfRule>
          <xm:sqref>D7</xm:sqref>
        </x14:conditionalFormatting>
        <x14:conditionalFormatting xmlns:xm="http://schemas.microsoft.com/office/excel/2006/main">
          <x14:cfRule type="cellIs" priority="6" operator="notEqual" id="{4DA85191-1BE6-496D-8BD1-AE27390D2FD5}">
            <xm:f>'Table 6'!$D$7</xm:f>
            <x14:dxf>
              <fill>
                <patternFill>
                  <bgColor rgb="FFFF0000"/>
                </patternFill>
              </fill>
            </x14:dxf>
          </x14:cfRule>
          <xm:sqref>D8</xm:sqref>
        </x14:conditionalFormatting>
        <x14:conditionalFormatting xmlns:xm="http://schemas.microsoft.com/office/excel/2006/main">
          <x14:cfRule type="cellIs" priority="9" operator="notEqual" id="{61C56E90-B0B9-4FF3-8C0E-53D5A744848C}">
            <xm:f>'Table 4'!$C$10</xm:f>
            <x14:dxf>
              <fill>
                <patternFill>
                  <bgColor rgb="FFFF0000"/>
                </patternFill>
              </fill>
            </x14:dxf>
          </x14:cfRule>
          <xm:sqref>E7</xm:sqref>
        </x14:conditionalFormatting>
        <x14:conditionalFormatting xmlns:xm="http://schemas.microsoft.com/office/excel/2006/main">
          <x14:cfRule type="cellIs" priority="8" operator="notEqual" id="{641BF777-5F81-47C8-9844-73269FDE613E}">
            <xm:f>'Table 4'!$D$10</xm:f>
            <x14:dxf>
              <fill>
                <patternFill>
                  <bgColor rgb="FFFF0000"/>
                </patternFill>
              </fill>
            </x14:dxf>
          </x14:cfRule>
          <xm:sqref>F7</xm:sqref>
        </x14:conditionalFormatting>
        <x14:conditionalFormatting xmlns:xm="http://schemas.microsoft.com/office/excel/2006/main">
          <x14:cfRule type="cellIs" priority="5" operator="notEqual" id="{08EDFA38-9FBD-4892-9FAE-F5CBEF145A4E}">
            <xm:f>'Table 5'!$C$8</xm:f>
            <x14:dxf>
              <fill>
                <patternFill>
                  <bgColor rgb="FFFF0000"/>
                </patternFill>
              </fill>
            </x14:dxf>
          </x14:cfRule>
          <xm:sqref>G8</xm:sqref>
        </x14:conditionalFormatting>
        <x14:conditionalFormatting xmlns:xm="http://schemas.microsoft.com/office/excel/2006/main">
          <x14:cfRule type="cellIs" priority="2" operator="notEqual" id="{E1261100-B0CB-4B31-8C07-09626B64A713}">
            <xm:f>'Table 5'!$D$8</xm:f>
            <x14:dxf>
              <fill>
                <patternFill>
                  <bgColor rgb="FFFF0000"/>
                </patternFill>
              </fill>
            </x14:dxf>
          </x14:cfRule>
          <xm:sqref>H8</xm:sqref>
        </x14:conditionalFormatting>
        <x14:conditionalFormatting xmlns:xm="http://schemas.microsoft.com/office/excel/2006/main">
          <x14:cfRule type="cellIs" priority="4" operator="notEqual" id="{D39F99F2-24B0-43A7-BDFB-1DE8AC58341E}">
            <xm:f>'Table 5'!$E$8</xm:f>
            <x14:dxf>
              <fill>
                <patternFill>
                  <bgColor rgb="FFFF0000"/>
                </patternFill>
              </fill>
            </x14:dxf>
          </x14:cfRule>
          <xm:sqref>I8</xm:sqref>
        </x14:conditionalFormatting>
        <x14:conditionalFormatting xmlns:xm="http://schemas.microsoft.com/office/excel/2006/main">
          <x14:cfRule type="cellIs" priority="3" operator="notEqual" id="{693DDEE8-4547-4561-85A6-D199A3BAB37E}">
            <xm:f>'Table 5'!$F$8</xm:f>
            <x14:dxf>
              <fill>
                <patternFill>
                  <bgColor rgb="FFFF0000"/>
                </patternFill>
              </fill>
            </x14:dxf>
          </x14:cfRule>
          <xm:sqref>J8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9"/>
  <sheetViews>
    <sheetView showGridLines="0" zoomScaleNormal="100" workbookViewId="0">
      <selection activeCell="C10" sqref="C10"/>
    </sheetView>
  </sheetViews>
  <sheetFormatPr defaultColWidth="0" defaultRowHeight="12.75" zeroHeight="1" x14ac:dyDescent="0.2"/>
  <cols>
    <col min="1" max="1" width="8.7109375" style="20" customWidth="1"/>
    <col min="2" max="2" width="51" style="20" customWidth="1"/>
    <col min="3" max="6" width="11.7109375" style="20" customWidth="1"/>
    <col min="7" max="7" width="2.7109375" style="20" customWidth="1"/>
    <col min="8" max="8" width="10.7109375" style="20" hidden="1" customWidth="1"/>
    <col min="9" max="16384" width="9.140625" style="20" hidden="1"/>
  </cols>
  <sheetData>
    <row r="1" spans="1:6" ht="15" customHeight="1" x14ac:dyDescent="0.2">
      <c r="F1" s="30" t="s">
        <v>23</v>
      </c>
    </row>
    <row r="2" spans="1:6" ht="45" customHeight="1" thickBot="1" x14ac:dyDescent="0.25">
      <c r="A2" s="236" t="s">
        <v>302</v>
      </c>
      <c r="B2" s="236"/>
      <c r="C2" s="236"/>
      <c r="D2" s="236"/>
      <c r="E2" s="236"/>
      <c r="F2" s="236"/>
    </row>
    <row r="3" spans="1:6" ht="13.7" customHeight="1" thickTop="1" x14ac:dyDescent="0.2">
      <c r="A3" s="237" t="s">
        <v>59</v>
      </c>
      <c r="B3" s="271"/>
      <c r="C3" s="274" t="s">
        <v>96</v>
      </c>
      <c r="D3" s="275"/>
      <c r="E3" s="275"/>
      <c r="F3" s="276"/>
    </row>
    <row r="4" spans="1:6" ht="20.25" customHeight="1" x14ac:dyDescent="0.2">
      <c r="A4" s="238"/>
      <c r="B4" s="272"/>
      <c r="C4" s="277"/>
      <c r="D4" s="278"/>
      <c r="E4" s="278"/>
      <c r="F4" s="279"/>
    </row>
    <row r="5" spans="1:6" ht="27" customHeight="1" x14ac:dyDescent="0.2">
      <c r="A5" s="238"/>
      <c r="B5" s="272"/>
      <c r="C5" s="280" t="s">
        <v>60</v>
      </c>
      <c r="D5" s="280"/>
      <c r="E5" s="280" t="s">
        <v>61</v>
      </c>
      <c r="F5" s="281"/>
    </row>
    <row r="6" spans="1:6" ht="24" customHeight="1" x14ac:dyDescent="0.2">
      <c r="A6" s="239"/>
      <c r="B6" s="273"/>
      <c r="C6" s="168" t="s">
        <v>66</v>
      </c>
      <c r="D6" s="168" t="s">
        <v>67</v>
      </c>
      <c r="E6" s="168" t="s">
        <v>66</v>
      </c>
      <c r="F6" s="169" t="s">
        <v>67</v>
      </c>
    </row>
    <row r="7" spans="1:6" ht="12.95" customHeight="1" x14ac:dyDescent="0.2">
      <c r="A7" s="31">
        <v>1</v>
      </c>
      <c r="B7" s="32">
        <v>2</v>
      </c>
      <c r="C7" s="33">
        <v>3</v>
      </c>
      <c r="D7" s="33">
        <v>4</v>
      </c>
      <c r="E7" s="33">
        <v>5</v>
      </c>
      <c r="F7" s="34">
        <v>6</v>
      </c>
    </row>
    <row r="8" spans="1:6" ht="15" customHeight="1" x14ac:dyDescent="0.2">
      <c r="A8" s="35">
        <v>1</v>
      </c>
      <c r="B8" s="36" t="s">
        <v>68</v>
      </c>
      <c r="C8" s="45">
        <f>ROUND(SUM(C9,C17:C19),0)</f>
        <v>0</v>
      </c>
      <c r="D8" s="45">
        <f>ROUND(SUM(D9,D17:D19),0)</f>
        <v>0</v>
      </c>
      <c r="E8" s="75">
        <f>ROUND(SUM(E9,E17:E19),1)</f>
        <v>0</v>
      </c>
      <c r="F8" s="76">
        <f>ROUND(SUM(F9,F17:F19),1)</f>
        <v>0</v>
      </c>
    </row>
    <row r="9" spans="1:6" ht="15" customHeight="1" x14ac:dyDescent="0.2">
      <c r="A9" s="35">
        <v>2</v>
      </c>
      <c r="B9" s="25" t="s">
        <v>300</v>
      </c>
      <c r="C9" s="45">
        <f>ROUND(SUM(C10:C16),0)</f>
        <v>0</v>
      </c>
      <c r="D9" s="45">
        <f>ROUND(SUM(D10:D16),0)</f>
        <v>0</v>
      </c>
      <c r="E9" s="75">
        <f>ROUND(SUM(E10:E16),1)</f>
        <v>0</v>
      </c>
      <c r="F9" s="76">
        <f>ROUND(SUM(F10:F16),1)</f>
        <v>0</v>
      </c>
    </row>
    <row r="10" spans="1:6" s="29" customFormat="1" ht="15" customHeight="1" x14ac:dyDescent="0.25">
      <c r="A10" s="35">
        <v>3</v>
      </c>
      <c r="B10" s="61" t="s">
        <v>268</v>
      </c>
      <c r="C10" s="59"/>
      <c r="D10" s="59"/>
      <c r="E10" s="57"/>
      <c r="F10" s="58"/>
    </row>
    <row r="11" spans="1:6" ht="15" customHeight="1" x14ac:dyDescent="0.2">
      <c r="A11" s="35">
        <v>4</v>
      </c>
      <c r="B11" s="61" t="s">
        <v>269</v>
      </c>
      <c r="C11" s="59"/>
      <c r="D11" s="59"/>
      <c r="E11" s="57"/>
      <c r="F11" s="58"/>
    </row>
    <row r="12" spans="1:6" ht="15" customHeight="1" x14ac:dyDescent="0.2">
      <c r="A12" s="35">
        <v>5</v>
      </c>
      <c r="B12" s="61" t="s">
        <v>267</v>
      </c>
      <c r="C12" s="59"/>
      <c r="D12" s="59"/>
      <c r="E12" s="57"/>
      <c r="F12" s="58"/>
    </row>
    <row r="13" spans="1:6" ht="15" customHeight="1" x14ac:dyDescent="0.2">
      <c r="A13" s="35">
        <v>6</v>
      </c>
      <c r="B13" s="61" t="s">
        <v>266</v>
      </c>
      <c r="C13" s="59"/>
      <c r="D13" s="59"/>
      <c r="E13" s="57"/>
      <c r="F13" s="58"/>
    </row>
    <row r="14" spans="1:6" ht="15" customHeight="1" x14ac:dyDescent="0.2">
      <c r="A14" s="35">
        <v>7</v>
      </c>
      <c r="B14" s="61" t="s">
        <v>69</v>
      </c>
      <c r="C14" s="59"/>
      <c r="D14" s="59"/>
      <c r="E14" s="57"/>
      <c r="F14" s="58"/>
    </row>
    <row r="15" spans="1:6" ht="15" customHeight="1" x14ac:dyDescent="0.2">
      <c r="A15" s="35">
        <v>8</v>
      </c>
      <c r="B15" s="61" t="s">
        <v>265</v>
      </c>
      <c r="C15" s="59"/>
      <c r="D15" s="59"/>
      <c r="E15" s="57"/>
      <c r="F15" s="58"/>
    </row>
    <row r="16" spans="1:6" ht="15" customHeight="1" x14ac:dyDescent="0.2">
      <c r="A16" s="35">
        <v>9</v>
      </c>
      <c r="B16" s="61" t="s">
        <v>70</v>
      </c>
      <c r="C16" s="59"/>
      <c r="D16" s="59"/>
      <c r="E16" s="57"/>
      <c r="F16" s="58"/>
    </row>
    <row r="17" spans="1:6" ht="15" customHeight="1" x14ac:dyDescent="0.2">
      <c r="A17" s="35">
        <v>10</v>
      </c>
      <c r="B17" s="25" t="s">
        <v>71</v>
      </c>
      <c r="C17" s="59"/>
      <c r="D17" s="59"/>
      <c r="E17" s="57"/>
      <c r="F17" s="58"/>
    </row>
    <row r="18" spans="1:6" ht="15" customHeight="1" x14ac:dyDescent="0.2">
      <c r="A18" s="35">
        <v>11</v>
      </c>
      <c r="B18" s="25" t="s">
        <v>72</v>
      </c>
      <c r="C18" s="59"/>
      <c r="D18" s="59"/>
      <c r="E18" s="57"/>
      <c r="F18" s="58"/>
    </row>
    <row r="19" spans="1:6" ht="15" customHeight="1" thickBot="1" x14ac:dyDescent="0.25">
      <c r="A19" s="37">
        <v>12</v>
      </c>
      <c r="B19" s="27" t="s">
        <v>73</v>
      </c>
      <c r="C19" s="60"/>
      <c r="D19" s="60"/>
      <c r="E19" s="81"/>
      <c r="F19" s="82"/>
    </row>
    <row r="20" spans="1:6" ht="12.95" customHeight="1" thickTop="1" x14ac:dyDescent="0.2"/>
    <row r="21" spans="1:6" ht="78" customHeight="1" x14ac:dyDescent="0.2">
      <c r="A21" s="257" t="s">
        <v>303</v>
      </c>
      <c r="B21" s="257"/>
      <c r="C21" s="257"/>
      <c r="D21" s="257"/>
      <c r="E21" s="257"/>
      <c r="F21" s="257"/>
    </row>
    <row r="22" spans="1:6" ht="27" customHeight="1" x14ac:dyDescent="0.2">
      <c r="A22" s="258" t="s">
        <v>94</v>
      </c>
      <c r="B22" s="258"/>
      <c r="C22" s="258"/>
      <c r="D22" s="258"/>
      <c r="E22" s="258"/>
      <c r="F22" s="258"/>
    </row>
    <row r="23" spans="1:6" ht="8.1" customHeight="1" x14ac:dyDescent="0.2">
      <c r="A23" s="166"/>
      <c r="B23" s="166"/>
      <c r="C23" s="166"/>
      <c r="D23" s="166"/>
      <c r="E23" s="166"/>
      <c r="F23" s="166"/>
    </row>
    <row r="24" spans="1:6" ht="50.25" customHeight="1" x14ac:dyDescent="0.2">
      <c r="A24" s="257" t="s">
        <v>95</v>
      </c>
      <c r="B24" s="257"/>
      <c r="C24" s="257"/>
      <c r="D24" s="257"/>
      <c r="E24" s="257"/>
      <c r="F24" s="257"/>
    </row>
    <row r="25" spans="1:6" ht="8.1" customHeight="1" x14ac:dyDescent="0.2">
      <c r="A25" s="166"/>
      <c r="B25" s="166"/>
      <c r="C25" s="166"/>
      <c r="D25" s="166"/>
      <c r="E25" s="166"/>
      <c r="F25" s="166"/>
    </row>
    <row r="26" spans="1:6" ht="41.1" customHeight="1" x14ac:dyDescent="0.2">
      <c r="A26" s="257" t="s">
        <v>92</v>
      </c>
      <c r="B26" s="257"/>
      <c r="C26" s="257"/>
      <c r="D26" s="257"/>
      <c r="E26" s="257"/>
      <c r="F26" s="257"/>
    </row>
    <row r="27" spans="1:6" ht="8.1" customHeight="1" x14ac:dyDescent="0.2">
      <c r="A27" s="166"/>
      <c r="B27" s="166"/>
      <c r="C27" s="166"/>
      <c r="D27" s="166"/>
      <c r="E27" s="166"/>
      <c r="F27" s="166"/>
    </row>
    <row r="28" spans="1:6" ht="27" customHeight="1" x14ac:dyDescent="0.2">
      <c r="A28" s="257" t="s">
        <v>93</v>
      </c>
      <c r="B28" s="257"/>
      <c r="C28" s="257"/>
      <c r="D28" s="257"/>
      <c r="E28" s="257"/>
      <c r="F28" s="257"/>
    </row>
    <row r="29" spans="1:6" ht="12.95" customHeight="1" x14ac:dyDescent="0.2"/>
  </sheetData>
  <sheetProtection algorithmName="SHA-512" hashValue="qPaUWMgtptmUbnDrEWB9P687NS+NiKSWKTFNrEryGaWucGrfwxV9jmTWAs7xoCG94d4ukrxfJfytu8NeNy2oOA==" saltValue="icOahqMT0thHfvOFr3rGFw==" spinCount="100000" sheet="1" objects="1" scenarios="1" selectLockedCells="1"/>
  <mergeCells count="11">
    <mergeCell ref="A21:F21"/>
    <mergeCell ref="A24:F24"/>
    <mergeCell ref="A26:F26"/>
    <mergeCell ref="A28:F28"/>
    <mergeCell ref="A2:F2"/>
    <mergeCell ref="A3:A6"/>
    <mergeCell ref="B3:B6"/>
    <mergeCell ref="C3:F4"/>
    <mergeCell ref="C5:D5"/>
    <mergeCell ref="E5:F5"/>
    <mergeCell ref="A22:F22"/>
  </mergeCells>
  <dataValidations count="6">
    <dataValidation type="whole" allowBlank="1" showErrorMessage="1" errorTitle="Greška" error="Unesite broj:  0 - 9999" prompt="Unesite broj:  0 - 9999" sqref="C10:D19" xr:uid="{00000000-0002-0000-0200-000000000000}">
      <formula1>0</formula1>
      <formula2>9999</formula2>
    </dataValidation>
    <dataValidation type="decimal" allowBlank="1" showInputMessage="1" showErrorMessage="1" errorTitle="Greška" error="Unesite broj:  0 - 9999,9" promptTitle="Uputa:" prompt="Unesite broj:  0 - 9999,9_x000a_Molimo, pišite broj na 1 decimalu." sqref="E10:F19" xr:uid="{00000000-0002-0000-0200-000001000000}">
      <formula1>0</formula1>
      <formula2>9999.9</formula2>
    </dataValidation>
    <dataValidation allowBlank="1" showInputMessage="1" showErrorMessage="1" promptTitle="Uputa:" prompt="Kontrola veza: Tablica3C23 = Tablica2C8" sqref="C8" xr:uid="{C3F20B0B-408A-467B-A628-18EAAD5604CA}"/>
    <dataValidation allowBlank="1" showInputMessage="1" showErrorMessage="1" promptTitle="Uputa:" prompt="Kontrola veza: Tablica3D23 = Tablica2D8" sqref="D8" xr:uid="{6E45043F-A613-43AF-BD4F-738677AA3FBD}"/>
    <dataValidation allowBlank="1" showInputMessage="1" showErrorMessage="1" promptTitle="Uputa:" prompt="Kontrola veza: Tablica4C23 = Tablica2E8" sqref="E8" xr:uid="{6A784FDA-DA43-4D58-A9E2-65E608E16497}"/>
    <dataValidation allowBlank="1" showInputMessage="1" showErrorMessage="1" promptTitle="Uputa:" prompt="Kontrola veza: Tablica4D23 = Tablica2F8" sqref="F8" xr:uid="{3CA135A5-D2D2-4886-B124-B07926E305F4}"/>
  </dataValidations>
  <pageMargins left="0.15748031496062992" right="0.35433070866141736" top="0.59055118110236227" bottom="0.59055118110236227" header="0.51181102362204722" footer="0.51181102362204722"/>
  <pageSetup paperSize="9" fitToHeight="0" orientation="landscape" blackAndWhite="1" r:id="rId1"/>
  <headerFooter alignWithMargins="0">
    <oddFooter>&amp;C&amp;F - &amp;A - str &amp;P /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4" operator="notEqual" id="{836A18CE-B82D-4138-8AF7-69E493E86E88}">
            <xm:f>'Table 3'!$C$23</xm:f>
            <x14:dxf>
              <fill>
                <patternFill>
                  <bgColor rgb="FFFF0000"/>
                </patternFill>
              </fill>
            </x14:dxf>
          </x14:cfRule>
          <xm:sqref>C8</xm:sqref>
        </x14:conditionalFormatting>
        <x14:conditionalFormatting xmlns:xm="http://schemas.microsoft.com/office/excel/2006/main">
          <x14:cfRule type="cellIs" priority="3" operator="notEqual" id="{84D6CDC4-A9DA-4FAF-9E81-A4AD9720C877}">
            <xm:f>'Table 3'!$D$23</xm:f>
            <x14:dxf>
              <fill>
                <patternFill>
                  <bgColor rgb="FFFF0000"/>
                </patternFill>
              </fill>
            </x14:dxf>
          </x14:cfRule>
          <xm:sqref>D8</xm:sqref>
        </x14:conditionalFormatting>
        <x14:conditionalFormatting xmlns:xm="http://schemas.microsoft.com/office/excel/2006/main">
          <x14:cfRule type="cellIs" priority="2" operator="notEqual" id="{D2483896-9EA7-4010-AC71-55612276B883}">
            <xm:f>'Table 4'!$C$23</xm:f>
            <x14:dxf>
              <fill>
                <patternFill>
                  <bgColor rgb="FFFF0000"/>
                </patternFill>
              </fill>
            </x14:dxf>
          </x14:cfRule>
          <xm:sqref>E8</xm:sqref>
        </x14:conditionalFormatting>
        <x14:conditionalFormatting xmlns:xm="http://schemas.microsoft.com/office/excel/2006/main">
          <x14:cfRule type="cellIs" priority="1" operator="notEqual" id="{4F5E816F-5657-4939-A65D-B3B7BEA46EAC}">
            <xm:f>'Table 4'!$D$23</xm:f>
            <x14:dxf>
              <fill>
                <patternFill>
                  <bgColor rgb="FFFF0000"/>
                </patternFill>
              </fill>
            </x14:dxf>
          </x14:cfRule>
          <xm:sqref>F8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2"/>
  <sheetViews>
    <sheetView showGridLines="0" zoomScaleNormal="100" workbookViewId="0">
      <selection activeCell="E12" sqref="E12"/>
    </sheetView>
  </sheetViews>
  <sheetFormatPr defaultColWidth="0" defaultRowHeight="12.75" zeroHeight="1" x14ac:dyDescent="0.2"/>
  <cols>
    <col min="1" max="1" width="8.7109375" style="20" customWidth="1"/>
    <col min="2" max="2" width="42.7109375" style="20" customWidth="1"/>
    <col min="3" max="16" width="11.7109375" style="20" customWidth="1"/>
    <col min="17" max="17" width="2.7109375" style="20" customWidth="1"/>
    <col min="18" max="16384" width="11.42578125" style="20" hidden="1"/>
  </cols>
  <sheetData>
    <row r="1" spans="1:16" s="29" customFormat="1" ht="15.75" customHeight="1" x14ac:dyDescent="0.25">
      <c r="P1" s="38" t="s">
        <v>24</v>
      </c>
    </row>
    <row r="2" spans="1:16" s="29" customFormat="1" ht="15.75" customHeight="1" thickBot="1" x14ac:dyDescent="0.3">
      <c r="A2" s="282" t="s">
        <v>304</v>
      </c>
      <c r="B2" s="282"/>
      <c r="C2" s="282"/>
      <c r="D2" s="282"/>
      <c r="E2" s="282"/>
      <c r="F2" s="282"/>
      <c r="G2" s="282"/>
      <c r="H2" s="282"/>
      <c r="I2" s="282"/>
      <c r="J2" s="282"/>
      <c r="K2" s="282"/>
      <c r="L2" s="282"/>
      <c r="M2" s="282"/>
      <c r="N2" s="282"/>
      <c r="O2" s="282"/>
      <c r="P2" s="282"/>
    </row>
    <row r="3" spans="1:16" ht="20.100000000000001" customHeight="1" thickTop="1" x14ac:dyDescent="0.2">
      <c r="A3" s="237" t="s">
        <v>59</v>
      </c>
      <c r="B3" s="283"/>
      <c r="C3" s="286" t="s">
        <v>97</v>
      </c>
      <c r="D3" s="287"/>
      <c r="E3" s="289" t="s">
        <v>98</v>
      </c>
      <c r="F3" s="290"/>
      <c r="G3" s="290"/>
      <c r="H3" s="290"/>
      <c r="I3" s="290"/>
      <c r="J3" s="290"/>
      <c r="K3" s="290"/>
      <c r="L3" s="290"/>
      <c r="M3" s="290"/>
      <c r="N3" s="290"/>
      <c r="O3" s="290"/>
      <c r="P3" s="291"/>
    </row>
    <row r="4" spans="1:16" ht="12.75" customHeight="1" x14ac:dyDescent="0.2">
      <c r="A4" s="238"/>
      <c r="B4" s="284"/>
      <c r="C4" s="288"/>
      <c r="D4" s="288"/>
      <c r="E4" s="247" t="s">
        <v>99</v>
      </c>
      <c r="F4" s="292"/>
      <c r="G4" s="247" t="s">
        <v>305</v>
      </c>
      <c r="H4" s="292"/>
      <c r="I4" s="293" t="s">
        <v>100</v>
      </c>
      <c r="J4" s="294"/>
      <c r="K4" s="293" t="s">
        <v>101</v>
      </c>
      <c r="L4" s="299"/>
      <c r="M4" s="293" t="s">
        <v>102</v>
      </c>
      <c r="N4" s="299"/>
      <c r="O4" s="247" t="s">
        <v>103</v>
      </c>
      <c r="P4" s="304"/>
    </row>
    <row r="5" spans="1:16" x14ac:dyDescent="0.2">
      <c r="A5" s="238"/>
      <c r="B5" s="284"/>
      <c r="C5" s="288"/>
      <c r="D5" s="288"/>
      <c r="E5" s="292"/>
      <c r="F5" s="292"/>
      <c r="G5" s="292"/>
      <c r="H5" s="292"/>
      <c r="I5" s="295"/>
      <c r="J5" s="296"/>
      <c r="K5" s="300"/>
      <c r="L5" s="301"/>
      <c r="M5" s="300"/>
      <c r="N5" s="301"/>
      <c r="O5" s="247"/>
      <c r="P5" s="304"/>
    </row>
    <row r="6" spans="1:16" ht="81.95" customHeight="1" x14ac:dyDescent="0.2">
      <c r="A6" s="238"/>
      <c r="B6" s="284"/>
      <c r="C6" s="288"/>
      <c r="D6" s="288"/>
      <c r="E6" s="292"/>
      <c r="F6" s="292"/>
      <c r="G6" s="292"/>
      <c r="H6" s="292"/>
      <c r="I6" s="297"/>
      <c r="J6" s="298"/>
      <c r="K6" s="302"/>
      <c r="L6" s="303"/>
      <c r="M6" s="302"/>
      <c r="N6" s="303"/>
      <c r="O6" s="247"/>
      <c r="P6" s="304"/>
    </row>
    <row r="7" spans="1:16" ht="24" customHeight="1" x14ac:dyDescent="0.2">
      <c r="A7" s="239"/>
      <c r="B7" s="285"/>
      <c r="C7" s="161" t="s">
        <v>66</v>
      </c>
      <c r="D7" s="161" t="s">
        <v>67</v>
      </c>
      <c r="E7" s="161" t="s">
        <v>66</v>
      </c>
      <c r="F7" s="161" t="s">
        <v>67</v>
      </c>
      <c r="G7" s="161" t="s">
        <v>66</v>
      </c>
      <c r="H7" s="161" t="s">
        <v>67</v>
      </c>
      <c r="I7" s="161" t="s">
        <v>66</v>
      </c>
      <c r="J7" s="161" t="s">
        <v>67</v>
      </c>
      <c r="K7" s="161" t="s">
        <v>66</v>
      </c>
      <c r="L7" s="161" t="s">
        <v>67</v>
      </c>
      <c r="M7" s="161" t="s">
        <v>66</v>
      </c>
      <c r="N7" s="161" t="s">
        <v>67</v>
      </c>
      <c r="O7" s="161" t="s">
        <v>66</v>
      </c>
      <c r="P7" s="171" t="s">
        <v>67</v>
      </c>
    </row>
    <row r="8" spans="1:16" ht="12.95" customHeight="1" x14ac:dyDescent="0.2">
      <c r="A8" s="39">
        <v>1</v>
      </c>
      <c r="B8" s="22">
        <v>2</v>
      </c>
      <c r="C8" s="33">
        <v>3</v>
      </c>
      <c r="D8" s="33">
        <v>4</v>
      </c>
      <c r="E8" s="33">
        <v>5</v>
      </c>
      <c r="F8" s="33">
        <v>6</v>
      </c>
      <c r="G8" s="33">
        <v>7</v>
      </c>
      <c r="H8" s="33">
        <v>8</v>
      </c>
      <c r="I8" s="33">
        <v>9</v>
      </c>
      <c r="J8" s="33">
        <v>10</v>
      </c>
      <c r="K8" s="33">
        <v>11</v>
      </c>
      <c r="L8" s="33">
        <v>12</v>
      </c>
      <c r="M8" s="33">
        <v>13</v>
      </c>
      <c r="N8" s="33">
        <v>14</v>
      </c>
      <c r="O8" s="33">
        <v>15</v>
      </c>
      <c r="P8" s="34">
        <v>16</v>
      </c>
    </row>
    <row r="9" spans="1:16" ht="25.5" customHeight="1" thickBot="1" x14ac:dyDescent="0.25">
      <c r="A9" s="305" t="s">
        <v>306</v>
      </c>
      <c r="B9" s="306"/>
      <c r="C9" s="306"/>
      <c r="D9" s="306"/>
      <c r="E9" s="306"/>
      <c r="F9" s="306"/>
      <c r="G9" s="306"/>
      <c r="H9" s="306"/>
      <c r="I9" s="306"/>
      <c r="J9" s="306"/>
      <c r="K9" s="306"/>
      <c r="L9" s="306"/>
      <c r="M9" s="306"/>
      <c r="N9" s="306"/>
      <c r="O9" s="306"/>
      <c r="P9" s="307"/>
    </row>
    <row r="10" spans="1:16" ht="15" customHeight="1" x14ac:dyDescent="0.2">
      <c r="A10" s="35">
        <v>1</v>
      </c>
      <c r="B10" s="36" t="s">
        <v>68</v>
      </c>
      <c r="C10" s="83">
        <f t="shared" ref="C10:L10" si="0">ROUND(SUM(C11,C19:C21),0)</f>
        <v>0</v>
      </c>
      <c r="D10" s="83">
        <f t="shared" si="0"/>
        <v>0</v>
      </c>
      <c r="E10" s="83">
        <f t="shared" si="0"/>
        <v>0</v>
      </c>
      <c r="F10" s="83">
        <f t="shared" si="0"/>
        <v>0</v>
      </c>
      <c r="G10" s="83">
        <f t="shared" si="0"/>
        <v>0</v>
      </c>
      <c r="H10" s="83">
        <f t="shared" si="0"/>
        <v>0</v>
      </c>
      <c r="I10" s="83">
        <f t="shared" si="0"/>
        <v>0</v>
      </c>
      <c r="J10" s="83">
        <f t="shared" si="0"/>
        <v>0</v>
      </c>
      <c r="K10" s="83">
        <f t="shared" si="0"/>
        <v>0</v>
      </c>
      <c r="L10" s="83">
        <f t="shared" si="0"/>
        <v>0</v>
      </c>
      <c r="M10" s="83">
        <f>ROUND(SUM(M19:M21),0)</f>
        <v>0</v>
      </c>
      <c r="N10" s="83">
        <f>ROUND(SUM(N19:N21),0)</f>
        <v>0</v>
      </c>
      <c r="O10" s="83">
        <f>ROUND(SUM(O19:O21),0)</f>
        <v>0</v>
      </c>
      <c r="P10" s="84">
        <f>ROUND(SUM(P19:P21),0)</f>
        <v>0</v>
      </c>
    </row>
    <row r="11" spans="1:16" ht="15" customHeight="1" x14ac:dyDescent="0.2">
      <c r="A11" s="35">
        <v>2</v>
      </c>
      <c r="B11" s="25" t="s">
        <v>300</v>
      </c>
      <c r="C11" s="45">
        <f t="shared" ref="C11:L11" si="1">ROUND(SUM(C12:C18),0)</f>
        <v>0</v>
      </c>
      <c r="D11" s="45">
        <f t="shared" si="1"/>
        <v>0</v>
      </c>
      <c r="E11" s="45">
        <f t="shared" si="1"/>
        <v>0</v>
      </c>
      <c r="F11" s="45">
        <f t="shared" si="1"/>
        <v>0</v>
      </c>
      <c r="G11" s="45">
        <f t="shared" si="1"/>
        <v>0</v>
      </c>
      <c r="H11" s="45">
        <f t="shared" si="1"/>
        <v>0</v>
      </c>
      <c r="I11" s="45">
        <f t="shared" si="1"/>
        <v>0</v>
      </c>
      <c r="J11" s="45">
        <f t="shared" si="1"/>
        <v>0</v>
      </c>
      <c r="K11" s="45">
        <f t="shared" si="1"/>
        <v>0</v>
      </c>
      <c r="L11" s="45">
        <f t="shared" si="1"/>
        <v>0</v>
      </c>
      <c r="M11" s="66"/>
      <c r="N11" s="66"/>
      <c r="O11" s="66"/>
      <c r="P11" s="67"/>
    </row>
    <row r="12" spans="1:16" ht="24" x14ac:dyDescent="0.2">
      <c r="A12" s="35">
        <v>3</v>
      </c>
      <c r="B12" s="61" t="s">
        <v>268</v>
      </c>
      <c r="C12" s="45">
        <f>ROUND(SUM(E12,G12,I12,K12),0)</f>
        <v>0</v>
      </c>
      <c r="D12" s="45">
        <f>ROUND(SUM(F12,H12,J12,L12),0)</f>
        <v>0</v>
      </c>
      <c r="E12" s="59"/>
      <c r="F12" s="59"/>
      <c r="G12" s="59"/>
      <c r="H12" s="59"/>
      <c r="I12" s="59"/>
      <c r="J12" s="59"/>
      <c r="K12" s="59"/>
      <c r="L12" s="59"/>
      <c r="M12" s="66"/>
      <c r="N12" s="66"/>
      <c r="O12" s="66"/>
      <c r="P12" s="67"/>
    </row>
    <row r="13" spans="1:16" ht="15" customHeight="1" x14ac:dyDescent="0.2">
      <c r="A13" s="35">
        <v>4</v>
      </c>
      <c r="B13" s="61" t="s">
        <v>269</v>
      </c>
      <c r="C13" s="45">
        <f t="shared" ref="C13:C18" si="2">ROUND(SUM(E13,G13,I13,K13),0)</f>
        <v>0</v>
      </c>
      <c r="D13" s="45">
        <f t="shared" ref="D13:D18" si="3">ROUND(SUM(F13,H13,J13,L13),0)</f>
        <v>0</v>
      </c>
      <c r="E13" s="59"/>
      <c r="F13" s="59"/>
      <c r="G13" s="59"/>
      <c r="H13" s="59"/>
      <c r="I13" s="59"/>
      <c r="J13" s="59"/>
      <c r="K13" s="59"/>
      <c r="L13" s="59"/>
      <c r="M13" s="66"/>
      <c r="N13" s="66"/>
      <c r="O13" s="66"/>
      <c r="P13" s="67"/>
    </row>
    <row r="14" spans="1:16" ht="24" x14ac:dyDescent="0.2">
      <c r="A14" s="35">
        <v>5</v>
      </c>
      <c r="B14" s="61" t="s">
        <v>267</v>
      </c>
      <c r="C14" s="45">
        <f t="shared" si="2"/>
        <v>0</v>
      </c>
      <c r="D14" s="45">
        <f t="shared" si="3"/>
        <v>0</v>
      </c>
      <c r="E14" s="59"/>
      <c r="F14" s="59"/>
      <c r="G14" s="59"/>
      <c r="H14" s="59"/>
      <c r="I14" s="59"/>
      <c r="J14" s="59"/>
      <c r="K14" s="59"/>
      <c r="L14" s="59"/>
      <c r="M14" s="66"/>
      <c r="N14" s="66"/>
      <c r="O14" s="66"/>
      <c r="P14" s="67"/>
    </row>
    <row r="15" spans="1:16" ht="15" customHeight="1" x14ac:dyDescent="0.2">
      <c r="A15" s="35">
        <v>6</v>
      </c>
      <c r="B15" s="61" t="s">
        <v>266</v>
      </c>
      <c r="C15" s="45">
        <f t="shared" si="2"/>
        <v>0</v>
      </c>
      <c r="D15" s="45">
        <f t="shared" si="3"/>
        <v>0</v>
      </c>
      <c r="E15" s="59"/>
      <c r="F15" s="59"/>
      <c r="G15" s="59"/>
      <c r="H15" s="59"/>
      <c r="I15" s="59"/>
      <c r="J15" s="59"/>
      <c r="K15" s="59"/>
      <c r="L15" s="59"/>
      <c r="M15" s="66"/>
      <c r="N15" s="66"/>
      <c r="O15" s="66"/>
      <c r="P15" s="67"/>
    </row>
    <row r="16" spans="1:16" ht="15" customHeight="1" x14ac:dyDescent="0.2">
      <c r="A16" s="35">
        <v>7</v>
      </c>
      <c r="B16" s="61" t="s">
        <v>69</v>
      </c>
      <c r="C16" s="45">
        <f t="shared" si="2"/>
        <v>0</v>
      </c>
      <c r="D16" s="45">
        <f t="shared" si="3"/>
        <v>0</v>
      </c>
      <c r="E16" s="59"/>
      <c r="F16" s="59"/>
      <c r="G16" s="59"/>
      <c r="H16" s="59"/>
      <c r="I16" s="59"/>
      <c r="J16" s="59"/>
      <c r="K16" s="59"/>
      <c r="L16" s="59"/>
      <c r="M16" s="66"/>
      <c r="N16" s="66"/>
      <c r="O16" s="66"/>
      <c r="P16" s="67"/>
    </row>
    <row r="17" spans="1:16" ht="15" customHeight="1" x14ac:dyDescent="0.2">
      <c r="A17" s="35">
        <v>8</v>
      </c>
      <c r="B17" s="61" t="s">
        <v>265</v>
      </c>
      <c r="C17" s="45">
        <f t="shared" si="2"/>
        <v>0</v>
      </c>
      <c r="D17" s="45">
        <f t="shared" si="3"/>
        <v>0</v>
      </c>
      <c r="E17" s="59"/>
      <c r="F17" s="59"/>
      <c r="G17" s="59"/>
      <c r="H17" s="59"/>
      <c r="I17" s="59"/>
      <c r="J17" s="59"/>
      <c r="K17" s="59"/>
      <c r="L17" s="59"/>
      <c r="M17" s="66"/>
      <c r="N17" s="66"/>
      <c r="O17" s="66"/>
      <c r="P17" s="67"/>
    </row>
    <row r="18" spans="1:16" ht="15" customHeight="1" x14ac:dyDescent="0.2">
      <c r="A18" s="35">
        <v>9</v>
      </c>
      <c r="B18" s="61" t="s">
        <v>70</v>
      </c>
      <c r="C18" s="45">
        <f t="shared" si="2"/>
        <v>0</v>
      </c>
      <c r="D18" s="45">
        <f t="shared" si="3"/>
        <v>0</v>
      </c>
      <c r="E18" s="59"/>
      <c r="F18" s="59"/>
      <c r="G18" s="59"/>
      <c r="H18" s="59"/>
      <c r="I18" s="59"/>
      <c r="J18" s="59"/>
      <c r="K18" s="59"/>
      <c r="L18" s="59"/>
      <c r="M18" s="66"/>
      <c r="N18" s="66"/>
      <c r="O18" s="66"/>
      <c r="P18" s="67"/>
    </row>
    <row r="19" spans="1:16" ht="15" customHeight="1" x14ac:dyDescent="0.2">
      <c r="A19" s="35">
        <v>10</v>
      </c>
      <c r="B19" s="25" t="s">
        <v>71</v>
      </c>
      <c r="C19" s="45">
        <f t="shared" ref="C19:D21" si="4">ROUND(SUM(E19,G19,I19,K19,M19,O19),0)</f>
        <v>0</v>
      </c>
      <c r="D19" s="45">
        <f t="shared" si="4"/>
        <v>0</v>
      </c>
      <c r="E19" s="59"/>
      <c r="F19" s="59"/>
      <c r="G19" s="59"/>
      <c r="H19" s="59"/>
      <c r="I19" s="59"/>
      <c r="J19" s="59"/>
      <c r="K19" s="59"/>
      <c r="L19" s="59"/>
      <c r="M19" s="59"/>
      <c r="N19" s="59"/>
      <c r="O19" s="59"/>
      <c r="P19" s="49"/>
    </row>
    <row r="20" spans="1:16" ht="15" customHeight="1" x14ac:dyDescent="0.2">
      <c r="A20" s="35">
        <v>11</v>
      </c>
      <c r="B20" s="25" t="s">
        <v>72</v>
      </c>
      <c r="C20" s="45">
        <f t="shared" si="4"/>
        <v>0</v>
      </c>
      <c r="D20" s="45">
        <f t="shared" si="4"/>
        <v>0</v>
      </c>
      <c r="E20" s="59"/>
      <c r="F20" s="59"/>
      <c r="G20" s="59"/>
      <c r="H20" s="59"/>
      <c r="I20" s="59"/>
      <c r="J20" s="59"/>
      <c r="K20" s="59"/>
      <c r="L20" s="59"/>
      <c r="M20" s="59"/>
      <c r="N20" s="59"/>
      <c r="O20" s="59"/>
      <c r="P20" s="49"/>
    </row>
    <row r="21" spans="1:16" ht="15" customHeight="1" thickBot="1" x14ac:dyDescent="0.25">
      <c r="A21" s="40">
        <v>12</v>
      </c>
      <c r="B21" s="27" t="s">
        <v>73</v>
      </c>
      <c r="C21" s="85">
        <f t="shared" si="4"/>
        <v>0</v>
      </c>
      <c r="D21" s="85">
        <f t="shared" si="4"/>
        <v>0</v>
      </c>
      <c r="E21" s="86"/>
      <c r="F21" s="86"/>
      <c r="G21" s="86"/>
      <c r="H21" s="86"/>
      <c r="I21" s="86"/>
      <c r="J21" s="86"/>
      <c r="K21" s="86"/>
      <c r="L21" s="86"/>
      <c r="M21" s="86"/>
      <c r="N21" s="86"/>
      <c r="O21" s="86"/>
      <c r="P21" s="87"/>
    </row>
    <row r="22" spans="1:16" ht="25.5" customHeight="1" thickBot="1" x14ac:dyDescent="0.25">
      <c r="A22" s="308" t="s">
        <v>307</v>
      </c>
      <c r="B22" s="309"/>
      <c r="C22" s="309"/>
      <c r="D22" s="309"/>
      <c r="E22" s="309"/>
      <c r="F22" s="309"/>
      <c r="G22" s="309"/>
      <c r="H22" s="309"/>
      <c r="I22" s="309"/>
      <c r="J22" s="309"/>
      <c r="K22" s="309"/>
      <c r="L22" s="309"/>
      <c r="M22" s="309"/>
      <c r="N22" s="309"/>
      <c r="O22" s="309"/>
      <c r="P22" s="310"/>
    </row>
    <row r="23" spans="1:16" ht="15" customHeight="1" x14ac:dyDescent="0.2">
      <c r="A23" s="41">
        <v>13</v>
      </c>
      <c r="B23" s="42" t="s">
        <v>25</v>
      </c>
      <c r="C23" s="83">
        <f t="shared" ref="C23:L23" si="5">ROUND(SUM(C24,C32:C34),0)</f>
        <v>0</v>
      </c>
      <c r="D23" s="83">
        <f t="shared" si="5"/>
        <v>0</v>
      </c>
      <c r="E23" s="83">
        <f t="shared" si="5"/>
        <v>0</v>
      </c>
      <c r="F23" s="83">
        <f t="shared" si="5"/>
        <v>0</v>
      </c>
      <c r="G23" s="83">
        <f t="shared" si="5"/>
        <v>0</v>
      </c>
      <c r="H23" s="83">
        <f t="shared" si="5"/>
        <v>0</v>
      </c>
      <c r="I23" s="83">
        <f t="shared" si="5"/>
        <v>0</v>
      </c>
      <c r="J23" s="83">
        <f t="shared" si="5"/>
        <v>0</v>
      </c>
      <c r="K23" s="83">
        <f t="shared" si="5"/>
        <v>0</v>
      </c>
      <c r="L23" s="83">
        <f t="shared" si="5"/>
        <v>0</v>
      </c>
      <c r="M23" s="83">
        <f>ROUND(SUM(M32:M34),0)</f>
        <v>0</v>
      </c>
      <c r="N23" s="83">
        <f>ROUND(SUM(N32:N34),0)</f>
        <v>0</v>
      </c>
      <c r="O23" s="83">
        <f>ROUND(SUM(O32:O34),0)</f>
        <v>0</v>
      </c>
      <c r="P23" s="84">
        <f>ROUND(SUM(P32:P34),0)</f>
        <v>0</v>
      </c>
    </row>
    <row r="24" spans="1:16" ht="15" customHeight="1" x14ac:dyDescent="0.2">
      <c r="A24" s="35">
        <v>14</v>
      </c>
      <c r="B24" s="25" t="s">
        <v>308</v>
      </c>
      <c r="C24" s="45">
        <f t="shared" ref="C24:L24" si="6">ROUND(SUM(C25:C31),0)</f>
        <v>0</v>
      </c>
      <c r="D24" s="45">
        <f t="shared" si="6"/>
        <v>0</v>
      </c>
      <c r="E24" s="45">
        <f t="shared" si="6"/>
        <v>0</v>
      </c>
      <c r="F24" s="45">
        <f t="shared" si="6"/>
        <v>0</v>
      </c>
      <c r="G24" s="45">
        <f t="shared" si="6"/>
        <v>0</v>
      </c>
      <c r="H24" s="45">
        <f t="shared" si="6"/>
        <v>0</v>
      </c>
      <c r="I24" s="45">
        <f t="shared" si="6"/>
        <v>0</v>
      </c>
      <c r="J24" s="45">
        <f t="shared" si="6"/>
        <v>0</v>
      </c>
      <c r="K24" s="45">
        <f t="shared" si="6"/>
        <v>0</v>
      </c>
      <c r="L24" s="45">
        <f t="shared" si="6"/>
        <v>0</v>
      </c>
      <c r="M24" s="66"/>
      <c r="N24" s="66"/>
      <c r="O24" s="66"/>
      <c r="P24" s="67"/>
    </row>
    <row r="25" spans="1:16" ht="24" x14ac:dyDescent="0.2">
      <c r="A25" s="35">
        <v>15</v>
      </c>
      <c r="B25" s="61" t="s">
        <v>268</v>
      </c>
      <c r="C25" s="45">
        <f>ROUND(SUM(E25,G25,I25,K25),0)</f>
        <v>0</v>
      </c>
      <c r="D25" s="45">
        <f>ROUND(SUM(F25,H25,J25,L25),0)</f>
        <v>0</v>
      </c>
      <c r="E25" s="59"/>
      <c r="F25" s="59"/>
      <c r="G25" s="59"/>
      <c r="H25" s="59"/>
      <c r="I25" s="59"/>
      <c r="J25" s="59"/>
      <c r="K25" s="59"/>
      <c r="L25" s="59"/>
      <c r="M25" s="66"/>
      <c r="N25" s="66"/>
      <c r="O25" s="66"/>
      <c r="P25" s="67"/>
    </row>
    <row r="26" spans="1:16" ht="15" customHeight="1" x14ac:dyDescent="0.2">
      <c r="A26" s="35">
        <v>16</v>
      </c>
      <c r="B26" s="61" t="s">
        <v>269</v>
      </c>
      <c r="C26" s="45">
        <f t="shared" ref="C26:C31" si="7">ROUND(SUM(E26,G26,I26,K26),0)</f>
        <v>0</v>
      </c>
      <c r="D26" s="45">
        <f t="shared" ref="D26:D31" si="8">ROUND(SUM(F26,H26,J26,L26),0)</f>
        <v>0</v>
      </c>
      <c r="E26" s="59"/>
      <c r="F26" s="59"/>
      <c r="G26" s="59"/>
      <c r="H26" s="59"/>
      <c r="I26" s="59"/>
      <c r="J26" s="59"/>
      <c r="K26" s="59"/>
      <c r="L26" s="59"/>
      <c r="M26" s="66"/>
      <c r="N26" s="66"/>
      <c r="O26" s="66"/>
      <c r="P26" s="67"/>
    </row>
    <row r="27" spans="1:16" ht="24" x14ac:dyDescent="0.2">
      <c r="A27" s="35">
        <v>17</v>
      </c>
      <c r="B27" s="61" t="s">
        <v>267</v>
      </c>
      <c r="C27" s="45">
        <f t="shared" si="7"/>
        <v>0</v>
      </c>
      <c r="D27" s="45">
        <f t="shared" si="8"/>
        <v>0</v>
      </c>
      <c r="E27" s="59"/>
      <c r="F27" s="59"/>
      <c r="G27" s="59"/>
      <c r="H27" s="59"/>
      <c r="I27" s="59"/>
      <c r="J27" s="59"/>
      <c r="K27" s="59"/>
      <c r="L27" s="59"/>
      <c r="M27" s="66"/>
      <c r="N27" s="66"/>
      <c r="O27" s="66"/>
      <c r="P27" s="67"/>
    </row>
    <row r="28" spans="1:16" ht="15" customHeight="1" x14ac:dyDescent="0.2">
      <c r="A28" s="35">
        <v>18</v>
      </c>
      <c r="B28" s="61" t="s">
        <v>266</v>
      </c>
      <c r="C28" s="45">
        <f t="shared" si="7"/>
        <v>0</v>
      </c>
      <c r="D28" s="45">
        <f t="shared" si="8"/>
        <v>0</v>
      </c>
      <c r="E28" s="59"/>
      <c r="F28" s="59"/>
      <c r="G28" s="59"/>
      <c r="H28" s="59"/>
      <c r="I28" s="59"/>
      <c r="J28" s="59"/>
      <c r="K28" s="59"/>
      <c r="L28" s="59"/>
      <c r="M28" s="66"/>
      <c r="N28" s="66"/>
      <c r="O28" s="66"/>
      <c r="P28" s="67"/>
    </row>
    <row r="29" spans="1:16" ht="15" customHeight="1" x14ac:dyDescent="0.2">
      <c r="A29" s="35">
        <v>19</v>
      </c>
      <c r="B29" s="61" t="s">
        <v>69</v>
      </c>
      <c r="C29" s="45">
        <f t="shared" si="7"/>
        <v>0</v>
      </c>
      <c r="D29" s="45">
        <f t="shared" si="8"/>
        <v>0</v>
      </c>
      <c r="E29" s="59"/>
      <c r="F29" s="59"/>
      <c r="G29" s="59"/>
      <c r="H29" s="59"/>
      <c r="I29" s="59"/>
      <c r="J29" s="59"/>
      <c r="K29" s="59"/>
      <c r="L29" s="59"/>
      <c r="M29" s="66"/>
      <c r="N29" s="66"/>
      <c r="O29" s="66"/>
      <c r="P29" s="67"/>
    </row>
    <row r="30" spans="1:16" ht="15" customHeight="1" x14ac:dyDescent="0.2">
      <c r="A30" s="35">
        <v>20</v>
      </c>
      <c r="B30" s="61" t="s">
        <v>265</v>
      </c>
      <c r="C30" s="45">
        <f t="shared" si="7"/>
        <v>0</v>
      </c>
      <c r="D30" s="45">
        <f t="shared" si="8"/>
        <v>0</v>
      </c>
      <c r="E30" s="59"/>
      <c r="F30" s="59"/>
      <c r="G30" s="59"/>
      <c r="H30" s="59"/>
      <c r="I30" s="59"/>
      <c r="J30" s="59"/>
      <c r="K30" s="59"/>
      <c r="L30" s="59"/>
      <c r="M30" s="66"/>
      <c r="N30" s="66"/>
      <c r="O30" s="66"/>
      <c r="P30" s="67"/>
    </row>
    <row r="31" spans="1:16" ht="15" customHeight="1" x14ac:dyDescent="0.2">
      <c r="A31" s="35">
        <v>21</v>
      </c>
      <c r="B31" s="61" t="s">
        <v>70</v>
      </c>
      <c r="C31" s="45">
        <f t="shared" si="7"/>
        <v>0</v>
      </c>
      <c r="D31" s="45">
        <f t="shared" si="8"/>
        <v>0</v>
      </c>
      <c r="E31" s="59"/>
      <c r="F31" s="59"/>
      <c r="G31" s="59"/>
      <c r="H31" s="59"/>
      <c r="I31" s="59"/>
      <c r="J31" s="59"/>
      <c r="K31" s="59"/>
      <c r="L31" s="59"/>
      <c r="M31" s="66"/>
      <c r="N31" s="66"/>
      <c r="O31" s="66"/>
      <c r="P31" s="67"/>
    </row>
    <row r="32" spans="1:16" ht="15" customHeight="1" x14ac:dyDescent="0.2">
      <c r="A32" s="35">
        <v>22</v>
      </c>
      <c r="B32" s="25" t="s">
        <v>71</v>
      </c>
      <c r="C32" s="45">
        <f t="shared" ref="C32:D34" si="9">ROUND(SUM(E32,G32,I32,K32,M32,O32),0)</f>
        <v>0</v>
      </c>
      <c r="D32" s="45">
        <f t="shared" si="9"/>
        <v>0</v>
      </c>
      <c r="E32" s="59"/>
      <c r="F32" s="59"/>
      <c r="G32" s="59"/>
      <c r="H32" s="59"/>
      <c r="I32" s="59"/>
      <c r="J32" s="59"/>
      <c r="K32" s="59"/>
      <c r="L32" s="59"/>
      <c r="M32" s="59"/>
      <c r="N32" s="59"/>
      <c r="O32" s="59"/>
      <c r="P32" s="49"/>
    </row>
    <row r="33" spans="1:16" ht="15" customHeight="1" x14ac:dyDescent="0.2">
      <c r="A33" s="35">
        <v>23</v>
      </c>
      <c r="B33" s="25" t="s">
        <v>72</v>
      </c>
      <c r="C33" s="45">
        <f t="shared" si="9"/>
        <v>0</v>
      </c>
      <c r="D33" s="45">
        <f t="shared" si="9"/>
        <v>0</v>
      </c>
      <c r="E33" s="59"/>
      <c r="F33" s="59"/>
      <c r="G33" s="59"/>
      <c r="H33" s="59"/>
      <c r="I33" s="59"/>
      <c r="J33" s="59"/>
      <c r="K33" s="59"/>
      <c r="L33" s="59"/>
      <c r="M33" s="59"/>
      <c r="N33" s="59"/>
      <c r="O33" s="59"/>
      <c r="P33" s="49"/>
    </row>
    <row r="34" spans="1:16" ht="15" customHeight="1" thickBot="1" x14ac:dyDescent="0.25">
      <c r="A34" s="37">
        <v>24</v>
      </c>
      <c r="B34" s="27" t="s">
        <v>73</v>
      </c>
      <c r="C34" s="77">
        <f t="shared" si="9"/>
        <v>0</v>
      </c>
      <c r="D34" s="77">
        <f t="shared" si="9"/>
        <v>0</v>
      </c>
      <c r="E34" s="60"/>
      <c r="F34" s="60"/>
      <c r="G34" s="60"/>
      <c r="H34" s="60"/>
      <c r="I34" s="60"/>
      <c r="J34" s="60"/>
      <c r="K34" s="60"/>
      <c r="L34" s="60"/>
      <c r="M34" s="60"/>
      <c r="N34" s="60"/>
      <c r="O34" s="60"/>
      <c r="P34" s="46"/>
    </row>
    <row r="35" spans="1:16" ht="12.95" customHeight="1" thickTop="1" x14ac:dyDescent="0.2"/>
    <row r="36" spans="1:16" ht="15" customHeight="1" x14ac:dyDescent="0.2">
      <c r="A36" s="269" t="s">
        <v>309</v>
      </c>
      <c r="B36" s="269"/>
      <c r="C36" s="269"/>
      <c r="D36" s="269"/>
      <c r="E36" s="269"/>
      <c r="F36" s="269"/>
      <c r="G36" s="269"/>
      <c r="H36" s="269"/>
      <c r="I36" s="269"/>
      <c r="J36" s="269"/>
      <c r="K36" s="269"/>
      <c r="L36" s="269"/>
      <c r="M36" s="269"/>
      <c r="N36" s="269"/>
      <c r="O36" s="269"/>
      <c r="P36" s="269"/>
    </row>
    <row r="37" spans="1:16" ht="8.1" customHeight="1" x14ac:dyDescent="0.2">
      <c r="A37" s="167"/>
      <c r="B37" s="167"/>
      <c r="C37" s="167"/>
      <c r="D37" s="167"/>
      <c r="E37" s="167"/>
      <c r="F37" s="167"/>
      <c r="G37" s="167"/>
      <c r="H37" s="167"/>
      <c r="I37" s="167"/>
      <c r="J37" s="167"/>
      <c r="K37" s="167"/>
      <c r="L37" s="167"/>
      <c r="M37" s="167"/>
      <c r="N37" s="167"/>
      <c r="O37" s="167"/>
      <c r="P37" s="167"/>
    </row>
    <row r="38" spans="1:16" ht="15" customHeight="1" x14ac:dyDescent="0.2">
      <c r="A38" s="269" t="s">
        <v>310</v>
      </c>
      <c r="B38" s="269"/>
      <c r="C38" s="269"/>
      <c r="D38" s="269"/>
      <c r="E38" s="269"/>
      <c r="F38" s="269"/>
      <c r="G38" s="269"/>
      <c r="H38" s="269"/>
      <c r="I38" s="269"/>
      <c r="J38" s="269"/>
      <c r="K38" s="269"/>
      <c r="L38" s="269"/>
      <c r="M38" s="269"/>
      <c r="N38" s="269"/>
      <c r="O38" s="269"/>
      <c r="P38" s="269"/>
    </row>
    <row r="39" spans="1:16" ht="8.1" customHeight="1" x14ac:dyDescent="0.2">
      <c r="A39" s="167"/>
      <c r="B39" s="167"/>
      <c r="C39" s="167"/>
      <c r="D39" s="167"/>
      <c r="E39" s="167"/>
      <c r="F39" s="167"/>
      <c r="G39" s="167"/>
      <c r="H39" s="167"/>
      <c r="I39" s="167"/>
      <c r="J39" s="167"/>
      <c r="K39" s="167"/>
      <c r="L39" s="167"/>
      <c r="M39" s="167"/>
      <c r="N39" s="167"/>
      <c r="O39" s="167"/>
      <c r="P39" s="167"/>
    </row>
    <row r="40" spans="1:16" ht="15" customHeight="1" x14ac:dyDescent="0.2">
      <c r="A40" s="269" t="s">
        <v>311</v>
      </c>
      <c r="B40" s="269"/>
      <c r="C40" s="269"/>
      <c r="D40" s="269"/>
      <c r="E40" s="269"/>
      <c r="F40" s="269"/>
      <c r="G40" s="269"/>
      <c r="H40" s="269"/>
      <c r="I40" s="269"/>
      <c r="J40" s="269"/>
      <c r="K40" s="269"/>
      <c r="L40" s="269"/>
      <c r="M40" s="269"/>
      <c r="N40" s="269"/>
      <c r="O40" s="269"/>
      <c r="P40" s="269"/>
    </row>
    <row r="41" spans="1:16" ht="12.95" customHeight="1" x14ac:dyDescent="0.2"/>
    <row r="42" spans="1:16" ht="17.25" hidden="1" customHeight="1" x14ac:dyDescent="0.2"/>
    <row r="43" spans="1:16" ht="17.25" hidden="1" customHeight="1" x14ac:dyDescent="0.2"/>
    <row r="44" spans="1:16" ht="17.25" hidden="1" customHeight="1" x14ac:dyDescent="0.2"/>
    <row r="45" spans="1:16" ht="17.25" hidden="1" customHeight="1" x14ac:dyDescent="0.2"/>
    <row r="46" spans="1:16" ht="17.25" hidden="1" customHeight="1" x14ac:dyDescent="0.2"/>
    <row r="47" spans="1:16" ht="17.25" hidden="1" customHeight="1" x14ac:dyDescent="0.2"/>
    <row r="48" spans="1:16" ht="17.25" hidden="1" customHeight="1" x14ac:dyDescent="0.2"/>
    <row r="49" ht="17.25" hidden="1" customHeight="1" x14ac:dyDescent="0.2"/>
    <row r="50" ht="17.25" hidden="1" customHeight="1" x14ac:dyDescent="0.2"/>
    <row r="51" ht="17.25" hidden="1" customHeight="1" x14ac:dyDescent="0.2"/>
    <row r="52" ht="17.25" hidden="1" customHeight="1" x14ac:dyDescent="0.2"/>
  </sheetData>
  <sheetProtection algorithmName="SHA-512" hashValue="/DdrUUf6+zSalCsEGpStG4E6VD0oREpsjEAMgtBPcuKAxrU6/Gw3XZZHS2kQHg2i/5iADps0zczibvSACEPzYg==" saltValue="2JOtLr9aC2NYZw6Nyc+EuA==" spinCount="100000" sheet="1" objects="1" scenarios="1" selectLockedCells="1"/>
  <mergeCells count="16">
    <mergeCell ref="A40:P40"/>
    <mergeCell ref="A2:P2"/>
    <mergeCell ref="A3:A7"/>
    <mergeCell ref="B3:B7"/>
    <mergeCell ref="C3:D6"/>
    <mergeCell ref="E3:P3"/>
    <mergeCell ref="E4:F6"/>
    <mergeCell ref="G4:H6"/>
    <mergeCell ref="I4:J6"/>
    <mergeCell ref="K4:L6"/>
    <mergeCell ref="M4:N6"/>
    <mergeCell ref="O4:P6"/>
    <mergeCell ref="A9:P9"/>
    <mergeCell ref="A22:P22"/>
    <mergeCell ref="A36:P36"/>
    <mergeCell ref="A38:P38"/>
  </mergeCells>
  <conditionalFormatting sqref="C10">
    <cfRule type="cellIs" dxfId="23" priority="1" operator="equal">
      <formula>0</formula>
    </cfRule>
  </conditionalFormatting>
  <dataValidations count="5">
    <dataValidation type="whole" allowBlank="1" showErrorMessage="1" errorTitle="Greška" error="Unesite broj:  0 - 9999" prompt="Unesite broj:  0 - 9999" sqref="E12:L21 M19:P21 E25:L34 M32:P34" xr:uid="{00000000-0002-0000-0300-000000000000}">
      <formula1>0</formula1>
      <formula2>9999</formula2>
    </dataValidation>
    <dataValidation allowBlank="1" showInputMessage="1" showErrorMessage="1" promptTitle="Uputa:" prompt="Kontrola veza: Tablica3C23 = Tablica2C8" sqref="C23" xr:uid="{212E994A-FB47-4DC0-9399-977681007CC5}"/>
    <dataValidation allowBlank="1" showInputMessage="1" showErrorMessage="1" promptTitle="Uputa:" prompt="Kontrola veza: Tablica3D23 = Tablica2D8" sqref="D23" xr:uid="{F70E46A5-26F1-47F5-8980-260D9512E10E}"/>
    <dataValidation allowBlank="1" showInputMessage="1" showErrorMessage="1" promptTitle="Uputa:" prompt="Kontrola veza: Tablica3C10 = Tablica1C7 &gt; 0" sqref="C10" xr:uid="{4D475056-ECC3-4A86-8760-DA5827EDCCB8}"/>
    <dataValidation allowBlank="1" showInputMessage="1" showErrorMessage="1" promptTitle="Uputa:" prompt="Kontrola veza: Tablica3D10 = Tablica1D7" sqref="D10" xr:uid="{A6EAB160-EC89-48DA-BEEA-0C78BD6170F9}"/>
  </dataValidations>
  <pageMargins left="0.15748031496062992" right="0.15748031496062992" top="0.39370078740157483" bottom="0.39370078740157483" header="0.51181102362204722" footer="0.51181102362204722"/>
  <pageSetup paperSize="9" scale="68" fitToHeight="0" orientation="landscape" blackAndWhite="1" r:id="rId1"/>
  <headerFooter alignWithMargins="0">
    <oddFooter>&amp;C&amp;F - &amp;A - str &amp;P /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5" operator="notEqual" id="{482C29AC-7796-4C83-81CA-35B45D4FE311}">
            <xm:f>'Table 1'!$C$7</xm:f>
            <x14:dxf>
              <fill>
                <patternFill>
                  <bgColor rgb="FFFF0000"/>
                </patternFill>
              </fill>
            </x14:dxf>
          </x14:cfRule>
          <xm:sqref>C10</xm:sqref>
        </x14:conditionalFormatting>
        <x14:conditionalFormatting xmlns:xm="http://schemas.microsoft.com/office/excel/2006/main">
          <x14:cfRule type="cellIs" priority="3" operator="notEqual" id="{4BA34AAD-940B-4737-893E-C6A5619638DB}">
            <xm:f>'Table 2'!$C$8</xm:f>
            <x14:dxf>
              <fill>
                <patternFill>
                  <bgColor rgb="FFFF0000"/>
                </patternFill>
              </fill>
            </x14:dxf>
          </x14:cfRule>
          <xm:sqref>C23</xm:sqref>
        </x14:conditionalFormatting>
        <x14:conditionalFormatting xmlns:xm="http://schemas.microsoft.com/office/excel/2006/main">
          <x14:cfRule type="cellIs" priority="4" operator="notEqual" id="{546CD6BC-E665-43ED-AEAC-18D99D73B043}">
            <xm:f>'Table 1'!$D$7</xm:f>
            <x14:dxf>
              <fill>
                <patternFill>
                  <bgColor rgb="FFFF0000"/>
                </patternFill>
              </fill>
            </x14:dxf>
          </x14:cfRule>
          <xm:sqref>D10</xm:sqref>
        </x14:conditionalFormatting>
        <x14:conditionalFormatting xmlns:xm="http://schemas.microsoft.com/office/excel/2006/main">
          <x14:cfRule type="cellIs" priority="2" operator="notEqual" id="{AA66CA4C-8310-49A7-AF1E-BFDC7962D47A}">
            <xm:f>'Table 2'!$D$8</xm:f>
            <x14:dxf>
              <fill>
                <patternFill>
                  <bgColor rgb="FFFF0000"/>
                </patternFill>
              </fill>
            </x14:dxf>
          </x14:cfRule>
          <xm:sqref>D23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2"/>
  <sheetViews>
    <sheetView showGridLines="0" zoomScaleNormal="100" workbookViewId="0">
      <selection activeCell="E12" sqref="E12"/>
    </sheetView>
  </sheetViews>
  <sheetFormatPr defaultColWidth="0" defaultRowHeight="12.75" zeroHeight="1" x14ac:dyDescent="0.2"/>
  <cols>
    <col min="1" max="1" width="8.7109375" style="20" customWidth="1"/>
    <col min="2" max="2" width="42.7109375" style="20" customWidth="1"/>
    <col min="3" max="16" width="11.7109375" style="20" customWidth="1"/>
    <col min="17" max="17" width="2.7109375" style="20" customWidth="1"/>
    <col min="18" max="16384" width="11.42578125" style="20" hidden="1"/>
  </cols>
  <sheetData>
    <row r="1" spans="1:16" ht="15" customHeight="1" x14ac:dyDescent="0.2">
      <c r="P1" s="38" t="s">
        <v>26</v>
      </c>
    </row>
    <row r="2" spans="1:16" ht="15.75" customHeight="1" thickBot="1" x14ac:dyDescent="0.3">
      <c r="A2" s="312" t="s">
        <v>312</v>
      </c>
      <c r="B2" s="312"/>
      <c r="C2" s="312"/>
      <c r="D2" s="312"/>
      <c r="E2" s="312"/>
      <c r="F2" s="312"/>
      <c r="G2" s="312"/>
      <c r="H2" s="312"/>
      <c r="I2" s="312"/>
      <c r="J2" s="312"/>
      <c r="K2" s="312"/>
      <c r="L2" s="312"/>
      <c r="M2" s="312"/>
      <c r="N2" s="312"/>
      <c r="O2" s="312"/>
      <c r="P2" s="312"/>
    </row>
    <row r="3" spans="1:16" ht="20.100000000000001" customHeight="1" thickTop="1" x14ac:dyDescent="0.2">
      <c r="A3" s="237" t="s">
        <v>59</v>
      </c>
      <c r="B3" s="283"/>
      <c r="C3" s="286" t="s">
        <v>97</v>
      </c>
      <c r="D3" s="287"/>
      <c r="E3" s="289" t="s">
        <v>98</v>
      </c>
      <c r="F3" s="290"/>
      <c r="G3" s="290"/>
      <c r="H3" s="290"/>
      <c r="I3" s="290"/>
      <c r="J3" s="290"/>
      <c r="K3" s="290"/>
      <c r="L3" s="290"/>
      <c r="M3" s="290"/>
      <c r="N3" s="290"/>
      <c r="O3" s="290"/>
      <c r="P3" s="291"/>
    </row>
    <row r="4" spans="1:16" ht="12.75" customHeight="1" x14ac:dyDescent="0.2">
      <c r="A4" s="238"/>
      <c r="B4" s="284"/>
      <c r="C4" s="288"/>
      <c r="D4" s="288"/>
      <c r="E4" s="247" t="s">
        <v>99</v>
      </c>
      <c r="F4" s="292"/>
      <c r="G4" s="247" t="s">
        <v>305</v>
      </c>
      <c r="H4" s="292"/>
      <c r="I4" s="293" t="s">
        <v>100</v>
      </c>
      <c r="J4" s="294"/>
      <c r="K4" s="293" t="s">
        <v>101</v>
      </c>
      <c r="L4" s="299"/>
      <c r="M4" s="293" t="s">
        <v>102</v>
      </c>
      <c r="N4" s="299"/>
      <c r="O4" s="247" t="s">
        <v>103</v>
      </c>
      <c r="P4" s="304"/>
    </row>
    <row r="5" spans="1:16" x14ac:dyDescent="0.2">
      <c r="A5" s="238"/>
      <c r="B5" s="284"/>
      <c r="C5" s="288"/>
      <c r="D5" s="288"/>
      <c r="E5" s="292"/>
      <c r="F5" s="292"/>
      <c r="G5" s="292"/>
      <c r="H5" s="292"/>
      <c r="I5" s="295"/>
      <c r="J5" s="296"/>
      <c r="K5" s="300"/>
      <c r="L5" s="301"/>
      <c r="M5" s="300"/>
      <c r="N5" s="301"/>
      <c r="O5" s="247"/>
      <c r="P5" s="304"/>
    </row>
    <row r="6" spans="1:16" ht="81.95" customHeight="1" x14ac:dyDescent="0.2">
      <c r="A6" s="238"/>
      <c r="B6" s="284"/>
      <c r="C6" s="288"/>
      <c r="D6" s="288"/>
      <c r="E6" s="292"/>
      <c r="F6" s="292"/>
      <c r="G6" s="292"/>
      <c r="H6" s="292"/>
      <c r="I6" s="297"/>
      <c r="J6" s="298"/>
      <c r="K6" s="302"/>
      <c r="L6" s="303"/>
      <c r="M6" s="302"/>
      <c r="N6" s="303"/>
      <c r="O6" s="247"/>
      <c r="P6" s="304"/>
    </row>
    <row r="7" spans="1:16" ht="24" customHeight="1" x14ac:dyDescent="0.2">
      <c r="A7" s="239"/>
      <c r="B7" s="285"/>
      <c r="C7" s="168" t="s">
        <v>66</v>
      </c>
      <c r="D7" s="168" t="s">
        <v>67</v>
      </c>
      <c r="E7" s="168" t="s">
        <v>66</v>
      </c>
      <c r="F7" s="168" t="s">
        <v>67</v>
      </c>
      <c r="G7" s="168" t="s">
        <v>66</v>
      </c>
      <c r="H7" s="168" t="s">
        <v>67</v>
      </c>
      <c r="I7" s="168" t="s">
        <v>66</v>
      </c>
      <c r="J7" s="168" t="s">
        <v>67</v>
      </c>
      <c r="K7" s="168" t="s">
        <v>66</v>
      </c>
      <c r="L7" s="168" t="s">
        <v>67</v>
      </c>
      <c r="M7" s="168" t="s">
        <v>66</v>
      </c>
      <c r="N7" s="168" t="s">
        <v>67</v>
      </c>
      <c r="O7" s="168" t="s">
        <v>66</v>
      </c>
      <c r="P7" s="168" t="s">
        <v>67</v>
      </c>
    </row>
    <row r="8" spans="1:16" ht="12.95" customHeight="1" x14ac:dyDescent="0.2">
      <c r="A8" s="39">
        <v>1</v>
      </c>
      <c r="B8" s="22">
        <v>2</v>
      </c>
      <c r="C8" s="33">
        <v>3</v>
      </c>
      <c r="D8" s="33">
        <v>4</v>
      </c>
      <c r="E8" s="33">
        <v>5</v>
      </c>
      <c r="F8" s="33">
        <v>6</v>
      </c>
      <c r="G8" s="33">
        <v>7</v>
      </c>
      <c r="H8" s="33">
        <v>8</v>
      </c>
      <c r="I8" s="33">
        <v>9</v>
      </c>
      <c r="J8" s="33">
        <v>10</v>
      </c>
      <c r="K8" s="33">
        <v>11</v>
      </c>
      <c r="L8" s="33">
        <v>12</v>
      </c>
      <c r="M8" s="33">
        <v>13</v>
      </c>
      <c r="N8" s="33">
        <v>14</v>
      </c>
      <c r="O8" s="33">
        <v>15</v>
      </c>
      <c r="P8" s="34">
        <v>16</v>
      </c>
    </row>
    <row r="9" spans="1:16" ht="25.5" customHeight="1" thickBot="1" x14ac:dyDescent="0.25">
      <c r="A9" s="305" t="s">
        <v>306</v>
      </c>
      <c r="B9" s="306"/>
      <c r="C9" s="306"/>
      <c r="D9" s="306"/>
      <c r="E9" s="306"/>
      <c r="F9" s="306"/>
      <c r="G9" s="306"/>
      <c r="H9" s="306"/>
      <c r="I9" s="306"/>
      <c r="J9" s="306"/>
      <c r="K9" s="306"/>
      <c r="L9" s="306"/>
      <c r="M9" s="306"/>
      <c r="N9" s="306"/>
      <c r="O9" s="306"/>
      <c r="P9" s="307"/>
    </row>
    <row r="10" spans="1:16" ht="15" customHeight="1" x14ac:dyDescent="0.2">
      <c r="A10" s="35">
        <v>1</v>
      </c>
      <c r="B10" s="36" t="s">
        <v>68</v>
      </c>
      <c r="C10" s="88">
        <f t="shared" ref="C10:L10" si="0">ROUND(SUM(C11,C19:C21),1)</f>
        <v>0</v>
      </c>
      <c r="D10" s="88">
        <f t="shared" si="0"/>
        <v>0</v>
      </c>
      <c r="E10" s="88">
        <f t="shared" si="0"/>
        <v>0</v>
      </c>
      <c r="F10" s="88">
        <f t="shared" si="0"/>
        <v>0</v>
      </c>
      <c r="G10" s="88">
        <f t="shared" si="0"/>
        <v>0</v>
      </c>
      <c r="H10" s="88">
        <f t="shared" si="0"/>
        <v>0</v>
      </c>
      <c r="I10" s="88">
        <f t="shared" si="0"/>
        <v>0</v>
      </c>
      <c r="J10" s="88">
        <f t="shared" si="0"/>
        <v>0</v>
      </c>
      <c r="K10" s="88">
        <f t="shared" si="0"/>
        <v>0</v>
      </c>
      <c r="L10" s="88">
        <f t="shared" si="0"/>
        <v>0</v>
      </c>
      <c r="M10" s="88">
        <f>ROUND(SUM(M19:M21),1)</f>
        <v>0</v>
      </c>
      <c r="N10" s="88">
        <f>ROUND(SUM(N19:N21),1)</f>
        <v>0</v>
      </c>
      <c r="O10" s="88">
        <f>ROUND(SUM(O19:O21),1)</f>
        <v>0</v>
      </c>
      <c r="P10" s="89">
        <f>ROUND(SUM(P19:P21),1)</f>
        <v>0</v>
      </c>
    </row>
    <row r="11" spans="1:16" ht="15" customHeight="1" x14ac:dyDescent="0.2">
      <c r="A11" s="35">
        <v>2</v>
      </c>
      <c r="B11" s="25" t="s">
        <v>300</v>
      </c>
      <c r="C11" s="75">
        <f t="shared" ref="C11:L11" si="1">ROUND(SUM(C12:C18),1)</f>
        <v>0</v>
      </c>
      <c r="D11" s="75">
        <f t="shared" si="1"/>
        <v>0</v>
      </c>
      <c r="E11" s="75">
        <f t="shared" si="1"/>
        <v>0</v>
      </c>
      <c r="F11" s="75">
        <f t="shared" si="1"/>
        <v>0</v>
      </c>
      <c r="G11" s="75">
        <f t="shared" si="1"/>
        <v>0</v>
      </c>
      <c r="H11" s="75">
        <f t="shared" si="1"/>
        <v>0</v>
      </c>
      <c r="I11" s="75">
        <f t="shared" si="1"/>
        <v>0</v>
      </c>
      <c r="J11" s="75">
        <f t="shared" si="1"/>
        <v>0</v>
      </c>
      <c r="K11" s="75">
        <f t="shared" si="1"/>
        <v>0</v>
      </c>
      <c r="L11" s="75">
        <f t="shared" si="1"/>
        <v>0</v>
      </c>
      <c r="M11" s="68"/>
      <c r="N11" s="68"/>
      <c r="O11" s="68"/>
      <c r="P11" s="69"/>
    </row>
    <row r="12" spans="1:16" ht="24" x14ac:dyDescent="0.2">
      <c r="A12" s="35">
        <v>3</v>
      </c>
      <c r="B12" s="61" t="s">
        <v>268</v>
      </c>
      <c r="C12" s="75">
        <f>ROUND(SUM(E12,G12,I12,K12),1)</f>
        <v>0</v>
      </c>
      <c r="D12" s="75">
        <f>ROUND(SUM(F12,H12,J12,L12),1)</f>
        <v>0</v>
      </c>
      <c r="E12" s="57"/>
      <c r="F12" s="57"/>
      <c r="G12" s="57"/>
      <c r="H12" s="57"/>
      <c r="I12" s="57"/>
      <c r="J12" s="57"/>
      <c r="K12" s="57"/>
      <c r="L12" s="57"/>
      <c r="M12" s="68"/>
      <c r="N12" s="68"/>
      <c r="O12" s="68"/>
      <c r="P12" s="69"/>
    </row>
    <row r="13" spans="1:16" ht="15" customHeight="1" x14ac:dyDescent="0.2">
      <c r="A13" s="35">
        <v>4</v>
      </c>
      <c r="B13" s="61" t="s">
        <v>269</v>
      </c>
      <c r="C13" s="75">
        <f t="shared" ref="C13:C18" si="2">ROUND(SUM(E13,G13,I13,K13),1)</f>
        <v>0</v>
      </c>
      <c r="D13" s="75">
        <f t="shared" ref="D13:D18" si="3">ROUND(SUM(F13,H13,J13,L13),1)</f>
        <v>0</v>
      </c>
      <c r="E13" s="57"/>
      <c r="F13" s="57"/>
      <c r="G13" s="57"/>
      <c r="H13" s="57"/>
      <c r="I13" s="57"/>
      <c r="J13" s="57"/>
      <c r="K13" s="57"/>
      <c r="L13" s="57"/>
      <c r="M13" s="68"/>
      <c r="N13" s="68"/>
      <c r="O13" s="68"/>
      <c r="P13" s="69"/>
    </row>
    <row r="14" spans="1:16" ht="24" x14ac:dyDescent="0.2">
      <c r="A14" s="35">
        <v>5</v>
      </c>
      <c r="B14" s="61" t="s">
        <v>267</v>
      </c>
      <c r="C14" s="75">
        <f t="shared" si="2"/>
        <v>0</v>
      </c>
      <c r="D14" s="75">
        <f t="shared" si="3"/>
        <v>0</v>
      </c>
      <c r="E14" s="57"/>
      <c r="F14" s="57"/>
      <c r="G14" s="57"/>
      <c r="H14" s="57"/>
      <c r="I14" s="57"/>
      <c r="J14" s="57"/>
      <c r="K14" s="57"/>
      <c r="L14" s="57"/>
      <c r="M14" s="68"/>
      <c r="N14" s="68"/>
      <c r="O14" s="68"/>
      <c r="P14" s="69"/>
    </row>
    <row r="15" spans="1:16" ht="15" customHeight="1" x14ac:dyDescent="0.2">
      <c r="A15" s="35">
        <v>6</v>
      </c>
      <c r="B15" s="61" t="s">
        <v>266</v>
      </c>
      <c r="C15" s="75">
        <f t="shared" si="2"/>
        <v>0</v>
      </c>
      <c r="D15" s="75">
        <f t="shared" si="3"/>
        <v>0</v>
      </c>
      <c r="E15" s="57"/>
      <c r="F15" s="57"/>
      <c r="G15" s="57"/>
      <c r="H15" s="57"/>
      <c r="I15" s="57"/>
      <c r="J15" s="57"/>
      <c r="K15" s="57"/>
      <c r="L15" s="57"/>
      <c r="M15" s="68"/>
      <c r="N15" s="68"/>
      <c r="O15" s="68"/>
      <c r="P15" s="69"/>
    </row>
    <row r="16" spans="1:16" ht="15" customHeight="1" x14ac:dyDescent="0.2">
      <c r="A16" s="35">
        <v>7</v>
      </c>
      <c r="B16" s="61" t="s">
        <v>69</v>
      </c>
      <c r="C16" s="75">
        <f t="shared" si="2"/>
        <v>0</v>
      </c>
      <c r="D16" s="75">
        <f t="shared" si="3"/>
        <v>0</v>
      </c>
      <c r="E16" s="57"/>
      <c r="F16" s="57"/>
      <c r="G16" s="57"/>
      <c r="H16" s="57"/>
      <c r="I16" s="57"/>
      <c r="J16" s="57"/>
      <c r="K16" s="57"/>
      <c r="L16" s="57"/>
      <c r="M16" s="68"/>
      <c r="N16" s="68"/>
      <c r="O16" s="68"/>
      <c r="P16" s="69"/>
    </row>
    <row r="17" spans="1:16" ht="15" customHeight="1" x14ac:dyDescent="0.2">
      <c r="A17" s="35">
        <v>8</v>
      </c>
      <c r="B17" s="61" t="s">
        <v>265</v>
      </c>
      <c r="C17" s="75">
        <f t="shared" si="2"/>
        <v>0</v>
      </c>
      <c r="D17" s="75">
        <f t="shared" si="3"/>
        <v>0</v>
      </c>
      <c r="E17" s="57"/>
      <c r="F17" s="57"/>
      <c r="G17" s="57"/>
      <c r="H17" s="57"/>
      <c r="I17" s="57"/>
      <c r="J17" s="57"/>
      <c r="K17" s="57"/>
      <c r="L17" s="57"/>
      <c r="M17" s="68"/>
      <c r="N17" s="68"/>
      <c r="O17" s="68"/>
      <c r="P17" s="69"/>
    </row>
    <row r="18" spans="1:16" ht="15" customHeight="1" x14ac:dyDescent="0.2">
      <c r="A18" s="35">
        <v>9</v>
      </c>
      <c r="B18" s="61" t="s">
        <v>70</v>
      </c>
      <c r="C18" s="75">
        <f t="shared" si="2"/>
        <v>0</v>
      </c>
      <c r="D18" s="75">
        <f t="shared" si="3"/>
        <v>0</v>
      </c>
      <c r="E18" s="57"/>
      <c r="F18" s="57"/>
      <c r="G18" s="57"/>
      <c r="H18" s="57"/>
      <c r="I18" s="57"/>
      <c r="J18" s="57"/>
      <c r="K18" s="57"/>
      <c r="L18" s="57"/>
      <c r="M18" s="68"/>
      <c r="N18" s="68"/>
      <c r="O18" s="68"/>
      <c r="P18" s="69"/>
    </row>
    <row r="19" spans="1:16" ht="15" customHeight="1" x14ac:dyDescent="0.2">
      <c r="A19" s="35">
        <v>10</v>
      </c>
      <c r="B19" s="25" t="s">
        <v>71</v>
      </c>
      <c r="C19" s="75">
        <f t="shared" ref="C19:D21" si="4">ROUND(SUM(E19,G19,I19,K19,M19,O19),1)</f>
        <v>0</v>
      </c>
      <c r="D19" s="75">
        <f t="shared" si="4"/>
        <v>0</v>
      </c>
      <c r="E19" s="57"/>
      <c r="F19" s="57"/>
      <c r="G19" s="57"/>
      <c r="H19" s="57"/>
      <c r="I19" s="57"/>
      <c r="J19" s="57"/>
      <c r="K19" s="57"/>
      <c r="L19" s="57"/>
      <c r="M19" s="57"/>
      <c r="N19" s="57"/>
      <c r="O19" s="57"/>
      <c r="P19" s="58"/>
    </row>
    <row r="20" spans="1:16" ht="15" customHeight="1" x14ac:dyDescent="0.2">
      <c r="A20" s="35">
        <v>11</v>
      </c>
      <c r="B20" s="25" t="s">
        <v>72</v>
      </c>
      <c r="C20" s="75">
        <f t="shared" si="4"/>
        <v>0</v>
      </c>
      <c r="D20" s="75">
        <f t="shared" si="4"/>
        <v>0</v>
      </c>
      <c r="E20" s="57"/>
      <c r="F20" s="57"/>
      <c r="G20" s="57"/>
      <c r="H20" s="57"/>
      <c r="I20" s="57"/>
      <c r="J20" s="57"/>
      <c r="K20" s="57"/>
      <c r="L20" s="57"/>
      <c r="M20" s="57"/>
      <c r="N20" s="57"/>
      <c r="O20" s="57"/>
      <c r="P20" s="58"/>
    </row>
    <row r="21" spans="1:16" ht="15" customHeight="1" thickBot="1" x14ac:dyDescent="0.25">
      <c r="A21" s="40">
        <v>12</v>
      </c>
      <c r="B21" s="27" t="s">
        <v>73</v>
      </c>
      <c r="C21" s="90">
        <f t="shared" si="4"/>
        <v>0</v>
      </c>
      <c r="D21" s="90">
        <f t="shared" si="4"/>
        <v>0</v>
      </c>
      <c r="E21" s="91"/>
      <c r="F21" s="91"/>
      <c r="G21" s="91"/>
      <c r="H21" s="91"/>
      <c r="I21" s="91"/>
      <c r="J21" s="91"/>
      <c r="K21" s="91"/>
      <c r="L21" s="91"/>
      <c r="M21" s="91"/>
      <c r="N21" s="91"/>
      <c r="O21" s="91"/>
      <c r="P21" s="92"/>
    </row>
    <row r="22" spans="1:16" ht="25.5" customHeight="1" thickBot="1" x14ac:dyDescent="0.25">
      <c r="A22" s="308" t="s">
        <v>307</v>
      </c>
      <c r="B22" s="309"/>
      <c r="C22" s="309"/>
      <c r="D22" s="309"/>
      <c r="E22" s="309"/>
      <c r="F22" s="309"/>
      <c r="G22" s="309"/>
      <c r="H22" s="309"/>
      <c r="I22" s="309"/>
      <c r="J22" s="309"/>
      <c r="K22" s="309"/>
      <c r="L22" s="309"/>
      <c r="M22" s="309"/>
      <c r="N22" s="309"/>
      <c r="O22" s="309"/>
      <c r="P22" s="310"/>
    </row>
    <row r="23" spans="1:16" ht="15" customHeight="1" x14ac:dyDescent="0.2">
      <c r="A23" s="41">
        <v>13</v>
      </c>
      <c r="B23" s="42" t="s">
        <v>104</v>
      </c>
      <c r="C23" s="88">
        <f t="shared" ref="C23:L23" si="5">ROUND(SUM(C24,C32:C34),1)</f>
        <v>0</v>
      </c>
      <c r="D23" s="88">
        <f t="shared" si="5"/>
        <v>0</v>
      </c>
      <c r="E23" s="88">
        <f t="shared" si="5"/>
        <v>0</v>
      </c>
      <c r="F23" s="88">
        <f t="shared" si="5"/>
        <v>0</v>
      </c>
      <c r="G23" s="88">
        <f t="shared" si="5"/>
        <v>0</v>
      </c>
      <c r="H23" s="88">
        <f t="shared" si="5"/>
        <v>0</v>
      </c>
      <c r="I23" s="88">
        <f t="shared" si="5"/>
        <v>0</v>
      </c>
      <c r="J23" s="88">
        <f t="shared" si="5"/>
        <v>0</v>
      </c>
      <c r="K23" s="88">
        <f t="shared" si="5"/>
        <v>0</v>
      </c>
      <c r="L23" s="88">
        <f t="shared" si="5"/>
        <v>0</v>
      </c>
      <c r="M23" s="88">
        <f>ROUND(SUM(M32:M34),1)</f>
        <v>0</v>
      </c>
      <c r="N23" s="88">
        <f>ROUND(SUM(N32:N34),1)</f>
        <v>0</v>
      </c>
      <c r="O23" s="88">
        <f>ROUND(SUM(O32:O34),1)</f>
        <v>0</v>
      </c>
      <c r="P23" s="89">
        <f>ROUND(SUM(P32:P34),1)</f>
        <v>0</v>
      </c>
    </row>
    <row r="24" spans="1:16" ht="15" customHeight="1" x14ac:dyDescent="0.2">
      <c r="A24" s="35">
        <v>14</v>
      </c>
      <c r="B24" s="25" t="s">
        <v>308</v>
      </c>
      <c r="C24" s="75">
        <f t="shared" ref="C24:L24" si="6">ROUND(SUM(C25:C31),1)</f>
        <v>0</v>
      </c>
      <c r="D24" s="75">
        <f t="shared" si="6"/>
        <v>0</v>
      </c>
      <c r="E24" s="75">
        <f t="shared" si="6"/>
        <v>0</v>
      </c>
      <c r="F24" s="75">
        <f t="shared" si="6"/>
        <v>0</v>
      </c>
      <c r="G24" s="75">
        <f t="shared" si="6"/>
        <v>0</v>
      </c>
      <c r="H24" s="75">
        <f t="shared" si="6"/>
        <v>0</v>
      </c>
      <c r="I24" s="75">
        <f t="shared" si="6"/>
        <v>0</v>
      </c>
      <c r="J24" s="75">
        <f t="shared" si="6"/>
        <v>0</v>
      </c>
      <c r="K24" s="75">
        <f t="shared" si="6"/>
        <v>0</v>
      </c>
      <c r="L24" s="75">
        <f t="shared" si="6"/>
        <v>0</v>
      </c>
      <c r="M24" s="68"/>
      <c r="N24" s="68"/>
      <c r="O24" s="68"/>
      <c r="P24" s="69"/>
    </row>
    <row r="25" spans="1:16" ht="24" x14ac:dyDescent="0.2">
      <c r="A25" s="35">
        <v>15</v>
      </c>
      <c r="B25" s="61" t="s">
        <v>268</v>
      </c>
      <c r="C25" s="75">
        <f>ROUND(SUM(E25,G25,I25,K25),1)</f>
        <v>0</v>
      </c>
      <c r="D25" s="75">
        <f>ROUND(SUM(F25,H25,J25,L25),1)</f>
        <v>0</v>
      </c>
      <c r="E25" s="57"/>
      <c r="F25" s="57"/>
      <c r="G25" s="57"/>
      <c r="H25" s="57"/>
      <c r="I25" s="57"/>
      <c r="J25" s="57"/>
      <c r="K25" s="57"/>
      <c r="L25" s="57"/>
      <c r="M25" s="68"/>
      <c r="N25" s="68"/>
      <c r="O25" s="68"/>
      <c r="P25" s="69"/>
    </row>
    <row r="26" spans="1:16" ht="15" customHeight="1" x14ac:dyDescent="0.2">
      <c r="A26" s="35">
        <v>16</v>
      </c>
      <c r="B26" s="61" t="s">
        <v>269</v>
      </c>
      <c r="C26" s="75">
        <f t="shared" ref="C26:C31" si="7">ROUND(SUM(E26,G26,I26,K26),1)</f>
        <v>0</v>
      </c>
      <c r="D26" s="75">
        <f t="shared" ref="D26:D31" si="8">ROUND(SUM(F26,H26,J26,L26),1)</f>
        <v>0</v>
      </c>
      <c r="E26" s="57"/>
      <c r="F26" s="57"/>
      <c r="G26" s="57"/>
      <c r="H26" s="57"/>
      <c r="I26" s="57"/>
      <c r="J26" s="57"/>
      <c r="K26" s="57"/>
      <c r="L26" s="57"/>
      <c r="M26" s="68"/>
      <c r="N26" s="68"/>
      <c r="O26" s="68"/>
      <c r="P26" s="69"/>
    </row>
    <row r="27" spans="1:16" ht="24" x14ac:dyDescent="0.2">
      <c r="A27" s="35">
        <v>17</v>
      </c>
      <c r="B27" s="61" t="s">
        <v>267</v>
      </c>
      <c r="C27" s="75">
        <f t="shared" si="7"/>
        <v>0</v>
      </c>
      <c r="D27" s="75">
        <f t="shared" si="8"/>
        <v>0</v>
      </c>
      <c r="E27" s="57"/>
      <c r="F27" s="57"/>
      <c r="G27" s="57"/>
      <c r="H27" s="57"/>
      <c r="I27" s="57"/>
      <c r="J27" s="57"/>
      <c r="K27" s="57"/>
      <c r="L27" s="57"/>
      <c r="M27" s="68"/>
      <c r="N27" s="68"/>
      <c r="O27" s="68"/>
      <c r="P27" s="69"/>
    </row>
    <row r="28" spans="1:16" ht="15" customHeight="1" x14ac:dyDescent="0.2">
      <c r="A28" s="35">
        <v>18</v>
      </c>
      <c r="B28" s="61" t="s">
        <v>266</v>
      </c>
      <c r="C28" s="75">
        <f t="shared" si="7"/>
        <v>0</v>
      </c>
      <c r="D28" s="75">
        <f t="shared" si="8"/>
        <v>0</v>
      </c>
      <c r="E28" s="57"/>
      <c r="F28" s="57"/>
      <c r="G28" s="57"/>
      <c r="H28" s="57"/>
      <c r="I28" s="57"/>
      <c r="J28" s="57"/>
      <c r="K28" s="57"/>
      <c r="L28" s="57"/>
      <c r="M28" s="68"/>
      <c r="N28" s="68"/>
      <c r="O28" s="68"/>
      <c r="P28" s="69"/>
    </row>
    <row r="29" spans="1:16" ht="15" customHeight="1" x14ac:dyDescent="0.2">
      <c r="A29" s="35">
        <v>19</v>
      </c>
      <c r="B29" s="61" t="s">
        <v>69</v>
      </c>
      <c r="C29" s="75">
        <f t="shared" si="7"/>
        <v>0</v>
      </c>
      <c r="D29" s="75">
        <f t="shared" si="8"/>
        <v>0</v>
      </c>
      <c r="E29" s="57"/>
      <c r="F29" s="57"/>
      <c r="G29" s="57"/>
      <c r="H29" s="57"/>
      <c r="I29" s="57"/>
      <c r="J29" s="57"/>
      <c r="K29" s="57"/>
      <c r="L29" s="57"/>
      <c r="M29" s="68"/>
      <c r="N29" s="68"/>
      <c r="O29" s="68"/>
      <c r="P29" s="69"/>
    </row>
    <row r="30" spans="1:16" ht="15" customHeight="1" x14ac:dyDescent="0.2">
      <c r="A30" s="35">
        <v>20</v>
      </c>
      <c r="B30" s="61" t="s">
        <v>265</v>
      </c>
      <c r="C30" s="75">
        <f t="shared" si="7"/>
        <v>0</v>
      </c>
      <c r="D30" s="75">
        <f t="shared" si="8"/>
        <v>0</v>
      </c>
      <c r="E30" s="57"/>
      <c r="F30" s="57"/>
      <c r="G30" s="57"/>
      <c r="H30" s="57"/>
      <c r="I30" s="57"/>
      <c r="J30" s="57"/>
      <c r="K30" s="57"/>
      <c r="L30" s="57"/>
      <c r="M30" s="68"/>
      <c r="N30" s="68"/>
      <c r="O30" s="68"/>
      <c r="P30" s="69"/>
    </row>
    <row r="31" spans="1:16" ht="15" customHeight="1" x14ac:dyDescent="0.2">
      <c r="A31" s="35">
        <v>21</v>
      </c>
      <c r="B31" s="61" t="s">
        <v>70</v>
      </c>
      <c r="C31" s="75">
        <f t="shared" si="7"/>
        <v>0</v>
      </c>
      <c r="D31" s="75">
        <f t="shared" si="8"/>
        <v>0</v>
      </c>
      <c r="E31" s="57"/>
      <c r="F31" s="57"/>
      <c r="G31" s="57"/>
      <c r="H31" s="57"/>
      <c r="I31" s="57"/>
      <c r="J31" s="57"/>
      <c r="K31" s="57"/>
      <c r="L31" s="57"/>
      <c r="M31" s="68"/>
      <c r="N31" s="68"/>
      <c r="O31" s="68"/>
      <c r="P31" s="69"/>
    </row>
    <row r="32" spans="1:16" ht="15" customHeight="1" x14ac:dyDescent="0.2">
      <c r="A32" s="35">
        <v>22</v>
      </c>
      <c r="B32" s="25" t="s">
        <v>71</v>
      </c>
      <c r="C32" s="75">
        <f t="shared" ref="C32:D34" si="9">ROUND(SUM(E32,G32,I32,K32,M32,O32),1)</f>
        <v>0</v>
      </c>
      <c r="D32" s="75">
        <f t="shared" si="9"/>
        <v>0</v>
      </c>
      <c r="E32" s="57"/>
      <c r="F32" s="57"/>
      <c r="G32" s="57"/>
      <c r="H32" s="57"/>
      <c r="I32" s="57"/>
      <c r="J32" s="57"/>
      <c r="K32" s="57"/>
      <c r="L32" s="57"/>
      <c r="M32" s="57"/>
      <c r="N32" s="57"/>
      <c r="O32" s="57"/>
      <c r="P32" s="58"/>
    </row>
    <row r="33" spans="1:16" ht="15" customHeight="1" x14ac:dyDescent="0.2">
      <c r="A33" s="35">
        <v>23</v>
      </c>
      <c r="B33" s="25" t="s">
        <v>72</v>
      </c>
      <c r="C33" s="75">
        <f t="shared" si="9"/>
        <v>0</v>
      </c>
      <c r="D33" s="75">
        <f t="shared" si="9"/>
        <v>0</v>
      </c>
      <c r="E33" s="57"/>
      <c r="F33" s="57"/>
      <c r="G33" s="57"/>
      <c r="H33" s="57"/>
      <c r="I33" s="57"/>
      <c r="J33" s="57"/>
      <c r="K33" s="57"/>
      <c r="L33" s="57"/>
      <c r="M33" s="57"/>
      <c r="N33" s="57"/>
      <c r="O33" s="57"/>
      <c r="P33" s="58"/>
    </row>
    <row r="34" spans="1:16" ht="15" customHeight="1" thickBot="1" x14ac:dyDescent="0.25">
      <c r="A34" s="37">
        <v>24</v>
      </c>
      <c r="B34" s="27" t="s">
        <v>73</v>
      </c>
      <c r="C34" s="93">
        <f t="shared" si="9"/>
        <v>0</v>
      </c>
      <c r="D34" s="93">
        <f t="shared" si="9"/>
        <v>0</v>
      </c>
      <c r="E34" s="81"/>
      <c r="F34" s="81"/>
      <c r="G34" s="81"/>
      <c r="H34" s="81"/>
      <c r="I34" s="81"/>
      <c r="J34" s="81"/>
      <c r="K34" s="81"/>
      <c r="L34" s="81"/>
      <c r="M34" s="81"/>
      <c r="N34" s="81"/>
      <c r="O34" s="81"/>
      <c r="P34" s="82"/>
    </row>
    <row r="35" spans="1:16" ht="12.95" customHeight="1" thickTop="1" x14ac:dyDescent="0.2"/>
    <row r="36" spans="1:16" ht="15" customHeight="1" x14ac:dyDescent="0.2">
      <c r="A36" s="311" t="s">
        <v>313</v>
      </c>
      <c r="B36" s="311"/>
      <c r="C36" s="311"/>
      <c r="D36" s="311"/>
      <c r="E36" s="311"/>
      <c r="F36" s="311"/>
      <c r="G36" s="311"/>
      <c r="H36" s="311"/>
      <c r="I36" s="311"/>
      <c r="J36" s="311"/>
      <c r="K36" s="311"/>
      <c r="L36" s="311"/>
      <c r="M36" s="311"/>
      <c r="N36" s="311"/>
      <c r="O36" s="311"/>
      <c r="P36" s="311"/>
    </row>
    <row r="37" spans="1:16" ht="8.1" customHeight="1" x14ac:dyDescent="0.2">
      <c r="A37" s="172"/>
      <c r="B37" s="172"/>
      <c r="C37" s="172"/>
      <c r="D37" s="172"/>
      <c r="E37" s="172"/>
      <c r="F37" s="172"/>
      <c r="G37" s="172"/>
      <c r="H37" s="172"/>
      <c r="I37" s="172"/>
      <c r="J37" s="172"/>
      <c r="K37" s="172"/>
      <c r="L37" s="172"/>
      <c r="M37" s="172"/>
      <c r="N37" s="172"/>
      <c r="O37" s="172"/>
      <c r="P37" s="172"/>
    </row>
    <row r="38" spans="1:16" ht="15" customHeight="1" x14ac:dyDescent="0.2">
      <c r="A38" s="311" t="s">
        <v>314</v>
      </c>
      <c r="B38" s="311"/>
      <c r="C38" s="311"/>
      <c r="D38" s="311"/>
      <c r="E38" s="311"/>
      <c r="F38" s="311"/>
      <c r="G38" s="311"/>
      <c r="H38" s="311"/>
      <c r="I38" s="311"/>
      <c r="J38" s="311"/>
      <c r="K38" s="311"/>
      <c r="L38" s="311"/>
      <c r="M38" s="311"/>
      <c r="N38" s="311"/>
      <c r="O38" s="311"/>
      <c r="P38" s="311"/>
    </row>
    <row r="39" spans="1:16" ht="8.1" customHeight="1" x14ac:dyDescent="0.2">
      <c r="A39" s="172"/>
      <c r="B39" s="172"/>
      <c r="C39" s="172"/>
      <c r="D39" s="172"/>
      <c r="E39" s="172"/>
      <c r="F39" s="172"/>
      <c r="G39" s="172"/>
      <c r="H39" s="172"/>
      <c r="I39" s="172"/>
      <c r="J39" s="172"/>
      <c r="K39" s="172"/>
      <c r="L39" s="172"/>
      <c r="M39" s="172"/>
      <c r="N39" s="172"/>
      <c r="O39" s="172"/>
      <c r="P39" s="172"/>
    </row>
    <row r="40" spans="1:16" ht="15" customHeight="1" x14ac:dyDescent="0.2">
      <c r="A40" s="311" t="s">
        <v>315</v>
      </c>
      <c r="B40" s="311"/>
      <c r="C40" s="311"/>
      <c r="D40" s="311"/>
      <c r="E40" s="311"/>
      <c r="F40" s="311"/>
      <c r="G40" s="311"/>
      <c r="H40" s="311"/>
      <c r="I40" s="311"/>
      <c r="J40" s="311"/>
      <c r="K40" s="311"/>
      <c r="L40" s="311"/>
      <c r="M40" s="311"/>
      <c r="N40" s="311"/>
      <c r="O40" s="311"/>
      <c r="P40" s="311"/>
    </row>
    <row r="41" spans="1:16" ht="12.95" customHeight="1" x14ac:dyDescent="0.2"/>
    <row r="42" spans="1:16" ht="17.25" hidden="1" customHeight="1" x14ac:dyDescent="0.2"/>
    <row r="43" spans="1:16" ht="17.25" hidden="1" customHeight="1" x14ac:dyDescent="0.2"/>
    <row r="44" spans="1:16" ht="17.25" hidden="1" customHeight="1" x14ac:dyDescent="0.2"/>
    <row r="45" spans="1:16" ht="17.25" hidden="1" customHeight="1" x14ac:dyDescent="0.2"/>
    <row r="46" spans="1:16" ht="17.25" hidden="1" customHeight="1" x14ac:dyDescent="0.2"/>
    <row r="47" spans="1:16" ht="17.25" hidden="1" customHeight="1" x14ac:dyDescent="0.2"/>
    <row r="48" spans="1:16" ht="17.25" hidden="1" customHeight="1" x14ac:dyDescent="0.2"/>
    <row r="49" ht="17.25" hidden="1" customHeight="1" x14ac:dyDescent="0.2"/>
    <row r="50" ht="17.25" hidden="1" customHeight="1" x14ac:dyDescent="0.2"/>
    <row r="51" ht="17.25" hidden="1" customHeight="1" x14ac:dyDescent="0.2"/>
    <row r="52" ht="17.25" hidden="1" customHeight="1" x14ac:dyDescent="0.2"/>
  </sheetData>
  <sheetProtection algorithmName="SHA-512" hashValue="XjPKJP1vaKc1CVn/mZvda5UwyOeOyC0D5Dzf113nyrsU+oFvsdWUV1yQhr62E8aF8sLUpbtlwDXE/DUhhWB53A==" saltValue="m8c/bUvvuWDJjKF6NOhz9g==" spinCount="100000" sheet="1" objects="1" scenarios="1" selectLockedCells="1"/>
  <mergeCells count="16">
    <mergeCell ref="A40:P40"/>
    <mergeCell ref="A2:P2"/>
    <mergeCell ref="A3:A7"/>
    <mergeCell ref="B3:B7"/>
    <mergeCell ref="C3:D6"/>
    <mergeCell ref="E3:P3"/>
    <mergeCell ref="E4:F6"/>
    <mergeCell ref="G4:H6"/>
    <mergeCell ref="I4:J6"/>
    <mergeCell ref="K4:L6"/>
    <mergeCell ref="M4:N6"/>
    <mergeCell ref="O4:P6"/>
    <mergeCell ref="A9:P9"/>
    <mergeCell ref="A22:P22"/>
    <mergeCell ref="A36:P36"/>
    <mergeCell ref="A38:P38"/>
  </mergeCells>
  <dataValidations count="5">
    <dataValidation type="decimal" allowBlank="1" showInputMessage="1" showErrorMessage="1" errorTitle="Greška" error="Unesite broj:  0 - 9999,9" promptTitle="Uputa:" prompt="Unesite broj:  0 - 9999,9_x000a_Molimo, pišite broj na 1 decimalu." sqref="E12:L21 M19:P21 E25:L34 M32:P34" xr:uid="{00000000-0002-0000-0400-000000000000}">
      <formula1>0</formula1>
      <formula2>9999.9</formula2>
    </dataValidation>
    <dataValidation allowBlank="1" showInputMessage="1" showErrorMessage="1" promptTitle="Uputa:" prompt="Kontrola veza: Tablica4C10 = Tablica1E7" sqref="C10" xr:uid="{282D3789-FD5A-4FFA-8138-6E2E4F329C2B}"/>
    <dataValidation allowBlank="1" showInputMessage="1" showErrorMessage="1" promptTitle="Uputa:" prompt="Kontrola veza: Tablica4D10 = Tablica1F7" sqref="D10" xr:uid="{29F253FE-CDBB-4241-9A8F-F33C555EFF68}"/>
    <dataValidation allowBlank="1" showInputMessage="1" showErrorMessage="1" promptTitle="Uputa:" prompt="Kontrola veza: Tablica4C23 = Tablica2E8" sqref="C23" xr:uid="{E8F38078-7901-420C-91A9-B611CC15E28C}"/>
    <dataValidation allowBlank="1" showInputMessage="1" showErrorMessage="1" promptTitle="Uputa:" prompt="Kontrola veza: Tablica4D23 = Tablica2F8" sqref="D23" xr:uid="{E28DE573-0B10-4B6A-8640-0C8AD8F91718}"/>
  </dataValidations>
  <pageMargins left="0.15748031496062992" right="0.15748031496062992" top="0.39370078740157483" bottom="0.39370078740157483" header="0.51181102362204722" footer="0.51181102362204722"/>
  <pageSetup paperSize="9" scale="66" fitToHeight="0" orientation="landscape" blackAndWhite="1" r:id="rId1"/>
  <headerFooter alignWithMargins="0">
    <oddFooter>&amp;C&amp;F - &amp;A - str &amp;P /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4" operator="notEqual" id="{64E9D99D-2001-446E-80A8-FEADDE36BC60}">
            <xm:f>'Table 1'!$E$7</xm:f>
            <x14:dxf>
              <fill>
                <patternFill>
                  <bgColor rgb="FFFF0000"/>
                </patternFill>
              </fill>
            </x14:dxf>
          </x14:cfRule>
          <xm:sqref>C10</xm:sqref>
        </x14:conditionalFormatting>
        <x14:conditionalFormatting xmlns:xm="http://schemas.microsoft.com/office/excel/2006/main">
          <x14:cfRule type="cellIs" priority="2" operator="notEqual" id="{0C6B7BC3-609E-4DAA-B385-371744DE047E}">
            <xm:f>'Table 2'!$E$8</xm:f>
            <x14:dxf>
              <fill>
                <patternFill>
                  <bgColor rgb="FFFF0000"/>
                </patternFill>
              </fill>
            </x14:dxf>
          </x14:cfRule>
          <xm:sqref>C23</xm:sqref>
        </x14:conditionalFormatting>
        <x14:conditionalFormatting xmlns:xm="http://schemas.microsoft.com/office/excel/2006/main">
          <x14:cfRule type="cellIs" priority="3" operator="notEqual" id="{BEBD1ACC-5FA0-463A-92A7-D2DF69C98418}">
            <xm:f>'Table 1'!$F$7</xm:f>
            <x14:dxf>
              <fill>
                <patternFill>
                  <bgColor rgb="FFFF0000"/>
                </patternFill>
              </fill>
            </x14:dxf>
          </x14:cfRule>
          <xm:sqref>D10</xm:sqref>
        </x14:conditionalFormatting>
        <x14:conditionalFormatting xmlns:xm="http://schemas.microsoft.com/office/excel/2006/main">
          <x14:cfRule type="cellIs" priority="1" operator="notEqual" id="{561434C2-AC8E-4548-8E9A-B095AD1EC33F}">
            <xm:f>'Table 2'!$F$8</xm:f>
            <x14:dxf>
              <fill>
                <patternFill>
                  <bgColor rgb="FFFF0000"/>
                </patternFill>
              </fill>
            </x14:dxf>
          </x14:cfRule>
          <xm:sqref>D23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9"/>
  <sheetViews>
    <sheetView showGridLines="0" zoomScaleNormal="100" workbookViewId="0">
      <selection activeCell="C9" sqref="C9"/>
    </sheetView>
  </sheetViews>
  <sheetFormatPr defaultColWidth="0" defaultRowHeight="12.75" zeroHeight="1" x14ac:dyDescent="0.2"/>
  <cols>
    <col min="1" max="1" width="8.7109375" style="20" customWidth="1"/>
    <col min="2" max="2" width="30.7109375" style="20" customWidth="1"/>
    <col min="3" max="6" width="11.7109375" style="20" customWidth="1"/>
    <col min="7" max="7" width="2.7109375" style="20" customWidth="1"/>
    <col min="8" max="9" width="10.7109375" style="20" hidden="1" customWidth="1"/>
    <col min="10" max="16384" width="9.140625" style="20" hidden="1"/>
  </cols>
  <sheetData>
    <row r="1" spans="1:6" s="29" customFormat="1" ht="15" customHeight="1" x14ac:dyDescent="0.25">
      <c r="F1" s="38" t="s">
        <v>27</v>
      </c>
    </row>
    <row r="2" spans="1:6" s="29" customFormat="1" ht="45" customHeight="1" thickBot="1" x14ac:dyDescent="0.3">
      <c r="A2" s="236" t="s">
        <v>355</v>
      </c>
      <c r="B2" s="236"/>
      <c r="C2" s="236"/>
      <c r="D2" s="236"/>
      <c r="E2" s="236"/>
      <c r="F2" s="236"/>
    </row>
    <row r="3" spans="1:6" ht="20.100000000000001" customHeight="1" thickTop="1" x14ac:dyDescent="0.2">
      <c r="A3" s="237" t="s">
        <v>59</v>
      </c>
      <c r="B3" s="313"/>
      <c r="C3" s="316" t="s">
        <v>105</v>
      </c>
      <c r="D3" s="317"/>
      <c r="E3" s="317"/>
      <c r="F3" s="318"/>
    </row>
    <row r="4" spans="1:6" ht="24.95" customHeight="1" x14ac:dyDescent="0.2">
      <c r="A4" s="238"/>
      <c r="B4" s="314"/>
      <c r="C4" s="280" t="s">
        <v>365</v>
      </c>
      <c r="D4" s="280"/>
      <c r="E4" s="280" t="s">
        <v>364</v>
      </c>
      <c r="F4" s="281"/>
    </row>
    <row r="5" spans="1:6" ht="24.95" customHeight="1" x14ac:dyDescent="0.2">
      <c r="A5" s="238"/>
      <c r="B5" s="314"/>
      <c r="C5" s="280"/>
      <c r="D5" s="280"/>
      <c r="E5" s="280"/>
      <c r="F5" s="281"/>
    </row>
    <row r="6" spans="1:6" ht="24" customHeight="1" x14ac:dyDescent="0.2">
      <c r="A6" s="239"/>
      <c r="B6" s="315"/>
      <c r="C6" s="168" t="s">
        <v>66</v>
      </c>
      <c r="D6" s="168" t="s">
        <v>67</v>
      </c>
      <c r="E6" s="168" t="s">
        <v>66</v>
      </c>
      <c r="F6" s="169" t="s">
        <v>67</v>
      </c>
    </row>
    <row r="7" spans="1:6" ht="12.95" customHeight="1" x14ac:dyDescent="0.2">
      <c r="A7" s="21">
        <v>1</v>
      </c>
      <c r="B7" s="43">
        <v>2</v>
      </c>
      <c r="C7" s="33">
        <v>3</v>
      </c>
      <c r="D7" s="33">
        <v>4</v>
      </c>
      <c r="E7" s="33">
        <v>5</v>
      </c>
      <c r="F7" s="34">
        <v>6</v>
      </c>
    </row>
    <row r="8" spans="1:6" ht="15" customHeight="1" x14ac:dyDescent="0.2">
      <c r="A8" s="35">
        <v>1</v>
      </c>
      <c r="B8" s="175" t="s">
        <v>106</v>
      </c>
      <c r="C8" s="45">
        <f>ROUND(SUM(C9:C19),0)</f>
        <v>0</v>
      </c>
      <c r="D8" s="45">
        <f>ROUND(SUM(D9:D19),0)</f>
        <v>0</v>
      </c>
      <c r="E8" s="45">
        <f>ROUND(SUM(E9:E19),0)</f>
        <v>0</v>
      </c>
      <c r="F8" s="50">
        <f>ROUND(SUM(F9:F19),0)</f>
        <v>0</v>
      </c>
    </row>
    <row r="9" spans="1:6" ht="15" customHeight="1" x14ac:dyDescent="0.2">
      <c r="A9" s="35">
        <v>2</v>
      </c>
      <c r="B9" s="94" t="s">
        <v>291</v>
      </c>
      <c r="C9" s="59"/>
      <c r="D9" s="59"/>
      <c r="E9" s="59"/>
      <c r="F9" s="49"/>
    </row>
    <row r="10" spans="1:6" ht="15" customHeight="1" x14ac:dyDescent="0.2">
      <c r="A10" s="35">
        <v>3</v>
      </c>
      <c r="B10" s="94" t="s">
        <v>28</v>
      </c>
      <c r="C10" s="59"/>
      <c r="D10" s="59"/>
      <c r="E10" s="59"/>
      <c r="F10" s="49"/>
    </row>
    <row r="11" spans="1:6" ht="15" customHeight="1" x14ac:dyDescent="0.2">
      <c r="A11" s="35">
        <v>4</v>
      </c>
      <c r="B11" s="94" t="s">
        <v>29</v>
      </c>
      <c r="C11" s="59"/>
      <c r="D11" s="59"/>
      <c r="E11" s="59"/>
      <c r="F11" s="49"/>
    </row>
    <row r="12" spans="1:6" ht="15" customHeight="1" x14ac:dyDescent="0.2">
      <c r="A12" s="35">
        <v>5</v>
      </c>
      <c r="B12" s="94" t="s">
        <v>30</v>
      </c>
      <c r="C12" s="59"/>
      <c r="D12" s="59"/>
      <c r="E12" s="59"/>
      <c r="F12" s="49"/>
    </row>
    <row r="13" spans="1:6" ht="15" customHeight="1" x14ac:dyDescent="0.2">
      <c r="A13" s="35">
        <v>6</v>
      </c>
      <c r="B13" s="94" t="s">
        <v>31</v>
      </c>
      <c r="C13" s="59"/>
      <c r="D13" s="59"/>
      <c r="E13" s="59"/>
      <c r="F13" s="49"/>
    </row>
    <row r="14" spans="1:6" ht="15" customHeight="1" x14ac:dyDescent="0.2">
      <c r="A14" s="35">
        <v>7</v>
      </c>
      <c r="B14" s="94" t="s">
        <v>32</v>
      </c>
      <c r="C14" s="59"/>
      <c r="D14" s="59"/>
      <c r="E14" s="59"/>
      <c r="F14" s="49"/>
    </row>
    <row r="15" spans="1:6" ht="15" customHeight="1" x14ac:dyDescent="0.2">
      <c r="A15" s="35">
        <v>8</v>
      </c>
      <c r="B15" s="94" t="s">
        <v>33</v>
      </c>
      <c r="C15" s="59"/>
      <c r="D15" s="59"/>
      <c r="E15" s="59"/>
      <c r="F15" s="49"/>
    </row>
    <row r="16" spans="1:6" ht="15" customHeight="1" x14ac:dyDescent="0.2">
      <c r="A16" s="35">
        <v>9</v>
      </c>
      <c r="B16" s="94" t="s">
        <v>34</v>
      </c>
      <c r="C16" s="59"/>
      <c r="D16" s="59"/>
      <c r="E16" s="59"/>
      <c r="F16" s="49"/>
    </row>
    <row r="17" spans="1:6" ht="15" customHeight="1" x14ac:dyDescent="0.2">
      <c r="A17" s="35">
        <v>10</v>
      </c>
      <c r="B17" s="94" t="s">
        <v>35</v>
      </c>
      <c r="C17" s="59"/>
      <c r="D17" s="59"/>
      <c r="E17" s="59"/>
      <c r="F17" s="49"/>
    </row>
    <row r="18" spans="1:6" ht="15" customHeight="1" x14ac:dyDescent="0.2">
      <c r="A18" s="35">
        <v>11</v>
      </c>
      <c r="B18" s="94" t="s">
        <v>36</v>
      </c>
      <c r="C18" s="59"/>
      <c r="D18" s="59"/>
      <c r="E18" s="59"/>
      <c r="F18" s="49"/>
    </row>
    <row r="19" spans="1:6" ht="15" customHeight="1" thickBot="1" x14ac:dyDescent="0.25">
      <c r="A19" s="37">
        <v>12</v>
      </c>
      <c r="B19" s="108" t="s">
        <v>107</v>
      </c>
      <c r="C19" s="60"/>
      <c r="D19" s="60"/>
      <c r="E19" s="60"/>
      <c r="F19" s="46"/>
    </row>
    <row r="20" spans="1:6" ht="12.95" customHeight="1" thickTop="1" x14ac:dyDescent="0.2"/>
    <row r="21" spans="1:6" ht="27" customHeight="1" x14ac:dyDescent="0.2">
      <c r="A21" s="269" t="s">
        <v>108</v>
      </c>
      <c r="B21" s="269"/>
      <c r="C21" s="269"/>
      <c r="D21" s="269"/>
      <c r="E21" s="269"/>
      <c r="F21" s="269"/>
    </row>
    <row r="22" spans="1:6" ht="8.25" customHeight="1" x14ac:dyDescent="0.2">
      <c r="A22" s="167"/>
      <c r="B22" s="167"/>
      <c r="C22" s="167"/>
      <c r="D22" s="167"/>
      <c r="E22" s="167"/>
      <c r="F22" s="167"/>
    </row>
    <row r="23" spans="1:6" ht="27" customHeight="1" x14ac:dyDescent="0.2">
      <c r="A23" s="269" t="s">
        <v>109</v>
      </c>
      <c r="B23" s="269"/>
      <c r="C23" s="269"/>
      <c r="D23" s="269"/>
      <c r="E23" s="269"/>
      <c r="F23" s="269"/>
    </row>
    <row r="24" spans="1:6" ht="8.25" customHeight="1" x14ac:dyDescent="0.2">
      <c r="A24" s="167"/>
      <c r="B24" s="167"/>
      <c r="C24" s="167"/>
      <c r="D24" s="167"/>
      <c r="E24" s="167"/>
      <c r="F24" s="167"/>
    </row>
    <row r="25" spans="1:6" ht="27" customHeight="1" x14ac:dyDescent="0.2">
      <c r="A25" s="269" t="s">
        <v>110</v>
      </c>
      <c r="B25" s="269"/>
      <c r="C25" s="269"/>
      <c r="D25" s="269"/>
      <c r="E25" s="269"/>
      <c r="F25" s="269"/>
    </row>
    <row r="26" spans="1:6" ht="12.95" customHeight="1" x14ac:dyDescent="0.2"/>
    <row r="49" spans="5:8" hidden="1" x14ac:dyDescent="0.2">
      <c r="E49" s="44"/>
      <c r="F49" s="44"/>
      <c r="G49" s="44"/>
      <c r="H49" s="44"/>
    </row>
  </sheetData>
  <sheetProtection algorithmName="SHA-512" hashValue="mZxf4pDqUXe5tNAWEi79vcnrb2lA4QbLCo4qk8KqHfJMOsBcR2iggSn4ucJENxDe/8NWhP3fWQTeFTBhpj+grQ==" saltValue="i+WPA7ucXVQUBuIKbjrKAw==" spinCount="100000" sheet="1" objects="1" scenarios="1" selectLockedCells="1"/>
  <mergeCells count="9">
    <mergeCell ref="A21:F21"/>
    <mergeCell ref="A23:F23"/>
    <mergeCell ref="A25:F25"/>
    <mergeCell ref="A2:F2"/>
    <mergeCell ref="A3:A6"/>
    <mergeCell ref="B3:B6"/>
    <mergeCell ref="C3:F3"/>
    <mergeCell ref="C4:D5"/>
    <mergeCell ref="E4:F5"/>
  </mergeCells>
  <dataValidations count="5">
    <dataValidation type="whole" allowBlank="1" showErrorMessage="1" errorTitle="Greška" error="Unesite broj:  0 - 9999" promptTitle="Greška" prompt="Unesite broj:  0 - 9999" sqref="C9:F19" xr:uid="{00000000-0002-0000-0500-000000000000}">
      <formula1>0</formula1>
      <formula2>9999</formula2>
    </dataValidation>
    <dataValidation allowBlank="1" showInputMessage="1" showErrorMessage="1" promptTitle="Uputa:" prompt="Kontrola veza: Tablica5C8 = Tablica1G8" sqref="C8" xr:uid="{115C73FA-63AB-45F6-8F97-C5D472EF29D5}"/>
    <dataValidation allowBlank="1" showInputMessage="1" showErrorMessage="1" promptTitle="Uputa:" prompt="Kontrola veza: Tablica5D8 = Tablica1H8" sqref="D8" xr:uid="{4B980FFB-4DE2-4B27-8DD6-1267BC6632E4}"/>
    <dataValidation allowBlank="1" showInputMessage="1" showErrorMessage="1" promptTitle="Uputa:" prompt="Kontrola veza: Tablica5E8 = Tablica1I8" sqref="E8" xr:uid="{0B8642B8-0D90-487C-B6A8-DC21C593F111}"/>
    <dataValidation allowBlank="1" showInputMessage="1" showErrorMessage="1" promptTitle="Uputa:" prompt="Kontrola veza: Tablica5F8 = Tablica1J8" sqref="F8" xr:uid="{4460973E-01FE-41AB-9497-7D26765DEAC2}"/>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4" operator="notEqual" id="{DF0AC257-7357-4826-ADA0-894B2FC5B967}">
            <xm:f>'Table 1'!$G$8</xm:f>
            <x14:dxf>
              <fill>
                <patternFill>
                  <bgColor rgb="FFFF0000"/>
                </patternFill>
              </fill>
            </x14:dxf>
          </x14:cfRule>
          <xm:sqref>C8</xm:sqref>
        </x14:conditionalFormatting>
        <x14:conditionalFormatting xmlns:xm="http://schemas.microsoft.com/office/excel/2006/main">
          <x14:cfRule type="cellIs" priority="3" operator="notEqual" id="{BD30B337-8597-4687-B53A-338AE4C93C26}">
            <xm:f>'Table 1'!$H$8</xm:f>
            <x14:dxf>
              <fill>
                <patternFill>
                  <bgColor rgb="FFFF0000"/>
                </patternFill>
              </fill>
            </x14:dxf>
          </x14:cfRule>
          <xm:sqref>D8</xm:sqref>
        </x14:conditionalFormatting>
        <x14:conditionalFormatting xmlns:xm="http://schemas.microsoft.com/office/excel/2006/main">
          <x14:cfRule type="cellIs" priority="2" operator="notEqual" id="{6389C33F-639C-4B45-A455-62815DBFBE14}">
            <xm:f>'Table 1'!$I$8</xm:f>
            <x14:dxf>
              <fill>
                <patternFill>
                  <bgColor rgb="FFFF0000"/>
                </patternFill>
              </fill>
            </x14:dxf>
          </x14:cfRule>
          <xm:sqref>E8</xm:sqref>
        </x14:conditionalFormatting>
        <x14:conditionalFormatting xmlns:xm="http://schemas.microsoft.com/office/excel/2006/main">
          <x14:cfRule type="cellIs" priority="1" operator="notEqual" id="{AE0EF653-4336-4A09-8DAC-4736FFE15DD2}">
            <xm:f>'Table 1'!$J$8</xm:f>
            <x14:dxf>
              <fill>
                <patternFill>
                  <bgColor rgb="FFFF0000"/>
                </patternFill>
              </fill>
            </x14:dxf>
          </x14:cfRule>
          <xm:sqref>F8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0"/>
  <sheetViews>
    <sheetView showGridLines="0" zoomScaleNormal="100" workbookViewId="0">
      <selection activeCell="E7" sqref="E7"/>
    </sheetView>
  </sheetViews>
  <sheetFormatPr defaultColWidth="0" defaultRowHeight="12.75" zeroHeight="1" x14ac:dyDescent="0.2"/>
  <cols>
    <col min="1" max="1" width="8.7109375" style="188" customWidth="1"/>
    <col min="2" max="2" width="30.7109375" style="188" customWidth="1"/>
    <col min="3" max="9" width="11.7109375" style="188" customWidth="1"/>
    <col min="10" max="10" width="2.7109375" style="188" customWidth="1"/>
    <col min="11" max="21" width="10.7109375" style="188" hidden="1" customWidth="1"/>
    <col min="22" max="16384" width="9.140625" style="188" hidden="1"/>
  </cols>
  <sheetData>
    <row r="1" spans="1:9" s="187" customFormat="1" ht="15" customHeight="1" x14ac:dyDescent="0.25">
      <c r="I1" s="116" t="s">
        <v>37</v>
      </c>
    </row>
    <row r="2" spans="1:9" s="187" customFormat="1" ht="30" customHeight="1" thickBot="1" x14ac:dyDescent="0.3">
      <c r="A2" s="321" t="s">
        <v>356</v>
      </c>
      <c r="B2" s="321"/>
      <c r="C2" s="321"/>
      <c r="D2" s="321"/>
      <c r="E2" s="321"/>
      <c r="F2" s="321"/>
      <c r="G2" s="321"/>
      <c r="H2" s="321"/>
      <c r="I2" s="321"/>
    </row>
    <row r="3" spans="1:9" ht="24.75" customHeight="1" thickTop="1" x14ac:dyDescent="0.2">
      <c r="A3" s="322" t="s">
        <v>59</v>
      </c>
      <c r="B3" s="325" t="s">
        <v>292</v>
      </c>
      <c r="C3" s="328" t="s">
        <v>367</v>
      </c>
      <c r="D3" s="329"/>
      <c r="E3" s="328" t="s">
        <v>316</v>
      </c>
      <c r="F3" s="329"/>
      <c r="G3" s="328" t="s">
        <v>317</v>
      </c>
      <c r="H3" s="329"/>
      <c r="I3" s="332" t="s">
        <v>318</v>
      </c>
    </row>
    <row r="4" spans="1:9" ht="28.5" customHeight="1" x14ac:dyDescent="0.2">
      <c r="A4" s="323"/>
      <c r="B4" s="326"/>
      <c r="C4" s="330"/>
      <c r="D4" s="331"/>
      <c r="E4" s="330"/>
      <c r="F4" s="331"/>
      <c r="G4" s="330"/>
      <c r="H4" s="331"/>
      <c r="I4" s="333"/>
    </row>
    <row r="5" spans="1:9" ht="24" customHeight="1" x14ac:dyDescent="0.2">
      <c r="A5" s="324"/>
      <c r="B5" s="327"/>
      <c r="C5" s="117" t="s">
        <v>66</v>
      </c>
      <c r="D5" s="117" t="s">
        <v>67</v>
      </c>
      <c r="E5" s="184" t="s">
        <v>66</v>
      </c>
      <c r="F5" s="184" t="s">
        <v>67</v>
      </c>
      <c r="G5" s="184" t="s">
        <v>66</v>
      </c>
      <c r="H5" s="184" t="s">
        <v>67</v>
      </c>
      <c r="I5" s="334"/>
    </row>
    <row r="6" spans="1:9" ht="12.95" customHeight="1" x14ac:dyDescent="0.2">
      <c r="A6" s="118">
        <v>1</v>
      </c>
      <c r="B6" s="119">
        <v>2</v>
      </c>
      <c r="C6" s="120">
        <v>3</v>
      </c>
      <c r="D6" s="120">
        <v>4</v>
      </c>
      <c r="E6" s="121">
        <v>5</v>
      </c>
      <c r="F6" s="120">
        <v>6</v>
      </c>
      <c r="G6" s="120">
        <v>7</v>
      </c>
      <c r="H6" s="120">
        <v>8</v>
      </c>
      <c r="I6" s="122">
        <v>9</v>
      </c>
    </row>
    <row r="7" spans="1:9" ht="15" customHeight="1" thickBot="1" x14ac:dyDescent="0.25">
      <c r="A7" s="123">
        <v>1</v>
      </c>
      <c r="B7" s="124" t="s">
        <v>111</v>
      </c>
      <c r="C7" s="125">
        <f>ROUND(SUM(C8:C15),0)</f>
        <v>0</v>
      </c>
      <c r="D7" s="125">
        <f>ROUND(SUM(D8:D15),0)</f>
        <v>0</v>
      </c>
      <c r="E7" s="98"/>
      <c r="F7" s="99"/>
      <c r="G7" s="99"/>
      <c r="H7" s="99"/>
      <c r="I7" s="100"/>
    </row>
    <row r="8" spans="1:9" ht="15" customHeight="1" thickTop="1" x14ac:dyDescent="0.2">
      <c r="A8" s="123">
        <v>2</v>
      </c>
      <c r="B8" s="126" t="s">
        <v>112</v>
      </c>
      <c r="C8" s="127"/>
      <c r="D8" s="128"/>
      <c r="E8" s="129"/>
      <c r="F8" s="129"/>
      <c r="G8" s="129"/>
      <c r="H8" s="129"/>
      <c r="I8" s="129"/>
    </row>
    <row r="9" spans="1:9" ht="15" customHeight="1" x14ac:dyDescent="0.2">
      <c r="A9" s="123">
        <v>3</v>
      </c>
      <c r="B9" s="126" t="s">
        <v>113</v>
      </c>
      <c r="C9" s="127"/>
      <c r="D9" s="128"/>
      <c r="E9" s="129"/>
      <c r="F9" s="129"/>
      <c r="G9" s="129"/>
      <c r="H9" s="129"/>
      <c r="I9" s="129"/>
    </row>
    <row r="10" spans="1:9" ht="15" customHeight="1" x14ac:dyDescent="0.2">
      <c r="A10" s="123">
        <v>4</v>
      </c>
      <c r="B10" s="126" t="s">
        <v>114</v>
      </c>
      <c r="C10" s="127"/>
      <c r="D10" s="128"/>
      <c r="E10" s="129"/>
      <c r="F10" s="129"/>
      <c r="G10" s="129"/>
      <c r="H10" s="129"/>
      <c r="I10" s="130"/>
    </row>
    <row r="11" spans="1:9" ht="15" customHeight="1" x14ac:dyDescent="0.2">
      <c r="A11" s="123">
        <v>5</v>
      </c>
      <c r="B11" s="126" t="s">
        <v>115</v>
      </c>
      <c r="C11" s="127"/>
      <c r="D11" s="128"/>
      <c r="E11" s="129"/>
      <c r="F11" s="129"/>
      <c r="G11" s="129"/>
      <c r="H11" s="129"/>
      <c r="I11" s="129"/>
    </row>
    <row r="12" spans="1:9" ht="15" customHeight="1" x14ac:dyDescent="0.2">
      <c r="A12" s="123">
        <v>6</v>
      </c>
      <c r="B12" s="126" t="s">
        <v>116</v>
      </c>
      <c r="C12" s="127"/>
      <c r="D12" s="128"/>
      <c r="E12" s="129"/>
      <c r="F12" s="129"/>
      <c r="G12" s="129"/>
      <c r="H12" s="129"/>
      <c r="I12" s="129"/>
    </row>
    <row r="13" spans="1:9" ht="15" customHeight="1" x14ac:dyDescent="0.2">
      <c r="A13" s="123">
        <v>7</v>
      </c>
      <c r="B13" s="126" t="s">
        <v>117</v>
      </c>
      <c r="C13" s="127"/>
      <c r="D13" s="128"/>
      <c r="E13" s="129"/>
      <c r="F13" s="129"/>
      <c r="G13" s="129"/>
      <c r="H13" s="129"/>
      <c r="I13" s="129"/>
    </row>
    <row r="14" spans="1:9" ht="15" customHeight="1" x14ac:dyDescent="0.2">
      <c r="A14" s="123">
        <v>8</v>
      </c>
      <c r="B14" s="126" t="s">
        <v>118</v>
      </c>
      <c r="C14" s="127"/>
      <c r="D14" s="128"/>
      <c r="E14" s="129"/>
      <c r="F14" s="129"/>
      <c r="G14" s="129"/>
      <c r="H14" s="129"/>
      <c r="I14" s="129"/>
    </row>
    <row r="15" spans="1:9" ht="15" customHeight="1" thickBot="1" x14ac:dyDescent="0.25">
      <c r="A15" s="131">
        <v>9</v>
      </c>
      <c r="B15" s="132" t="s">
        <v>119</v>
      </c>
      <c r="C15" s="99"/>
      <c r="D15" s="100"/>
      <c r="E15" s="129"/>
      <c r="F15" s="129"/>
      <c r="G15" s="129"/>
      <c r="H15" s="129"/>
      <c r="I15" s="129"/>
    </row>
    <row r="16" spans="1:9" ht="12.95" customHeight="1" thickTop="1" x14ac:dyDescent="0.2"/>
    <row r="17" spans="1:9" ht="15" customHeight="1" x14ac:dyDescent="0.2">
      <c r="A17" s="319" t="s">
        <v>319</v>
      </c>
      <c r="B17" s="319"/>
      <c r="C17" s="319"/>
      <c r="D17" s="319"/>
      <c r="E17" s="319"/>
      <c r="F17" s="319"/>
      <c r="G17" s="319"/>
      <c r="H17" s="319"/>
      <c r="I17" s="319"/>
    </row>
    <row r="18" spans="1:9" ht="8.25" customHeight="1" x14ac:dyDescent="0.2">
      <c r="A18" s="189"/>
      <c r="B18" s="189"/>
      <c r="C18" s="189"/>
      <c r="D18" s="189"/>
      <c r="E18" s="189"/>
      <c r="F18" s="189"/>
      <c r="G18" s="189"/>
      <c r="H18" s="189"/>
      <c r="I18" s="189"/>
    </row>
    <row r="19" spans="1:9" ht="15" customHeight="1" x14ac:dyDescent="0.2">
      <c r="A19" s="320" t="s">
        <v>120</v>
      </c>
      <c r="B19" s="320"/>
      <c r="C19" s="320"/>
      <c r="D19" s="320"/>
      <c r="E19" s="320"/>
      <c r="F19" s="320"/>
      <c r="G19" s="320"/>
      <c r="H19" s="320"/>
      <c r="I19" s="320"/>
    </row>
    <row r="20" spans="1:9" ht="12.95" customHeight="1" x14ac:dyDescent="0.2"/>
  </sheetData>
  <sheetProtection algorithmName="SHA-512" hashValue="65oOrxcHkFrkxRLZOL6cZLCpLr1ScN8U/obGfzv2TvIn5G/uqzVjKy13qRqLNqwxdAfiYttCFHBcbPHBut2aXQ==" saltValue="WREo37VyLLWpfge8T6pCkw==" spinCount="100000" sheet="1" objects="1" scenarios="1" selectLockedCells="1"/>
  <mergeCells count="9">
    <mergeCell ref="A17:I17"/>
    <mergeCell ref="A19:I19"/>
    <mergeCell ref="A2:I2"/>
    <mergeCell ref="A3:A5"/>
    <mergeCell ref="B3:B5"/>
    <mergeCell ref="C3:D4"/>
    <mergeCell ref="E3:F4"/>
    <mergeCell ref="G3:H4"/>
    <mergeCell ref="I3:I5"/>
  </mergeCells>
  <dataValidations count="3">
    <dataValidation type="whole" allowBlank="1" showErrorMessage="1" errorTitle="Greška" error="Unesite broj:  0 - 9999" prompt="Unesite broj:  0 - 9999" sqref="C8:D15 E7:I7" xr:uid="{00000000-0002-0000-0600-000000000000}">
      <formula1>0</formula1>
      <formula2>9999</formula2>
    </dataValidation>
    <dataValidation allowBlank="1" showInputMessage="1" showErrorMessage="1" promptTitle="Uputa:" prompt="Kontrola veza: Tablica6C7 = Tablica1C8" sqref="C7" xr:uid="{799B4C26-D334-4D57-BA99-63C7B3CD63FE}"/>
    <dataValidation allowBlank="1" showInputMessage="1" showErrorMessage="1" promptTitle="Uputa:" prompt="Kontrola veza: Tablica6D7 = Tablica1D8" sqref="D7" xr:uid="{51DFEF9B-D9D8-479D-838F-991324DE5614}"/>
  </dataValidations>
  <pageMargins left="0.15748031496062992" right="0.15748031496062992" top="0.39370078740157483" bottom="0.39370078740157483" header="0.51181102362204722" footer="0.51181102362204722"/>
  <pageSetup paperSize="9" scale="78" fitToHeight="0" orientation="landscape" blackAndWhite="1" r:id="rId1"/>
  <headerFooter alignWithMargins="0">
    <oddFooter>&amp;C&amp;F - &amp;A - str &amp;P /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 operator="notEqual" id="{2E5A7896-D0FE-4290-BDD2-4C923F17D707}">
            <xm:f>'Table 1'!$C$8</xm:f>
            <x14:dxf>
              <fill>
                <patternFill>
                  <bgColor rgb="FFFF0000"/>
                </patternFill>
              </fill>
            </x14:dxf>
          </x14:cfRule>
          <xm:sqref>C7</xm:sqref>
        </x14:conditionalFormatting>
        <x14:conditionalFormatting xmlns:xm="http://schemas.microsoft.com/office/excel/2006/main">
          <x14:cfRule type="cellIs" priority="1" operator="notEqual" id="{19B3712B-940A-480C-9AEA-6B93A444ACE3}">
            <xm:f>'Table 1'!$D$8</xm:f>
            <x14:dxf>
              <fill>
                <patternFill>
                  <bgColor rgb="FFFF0000"/>
                </patternFill>
              </fill>
            </x14:dxf>
          </x14:cfRule>
          <xm:sqref>D7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69"/>
  <sheetViews>
    <sheetView showGridLines="0" zoomScaleNormal="100" workbookViewId="0">
      <selection activeCell="F5" sqref="F5"/>
    </sheetView>
  </sheetViews>
  <sheetFormatPr defaultColWidth="0" defaultRowHeight="12.75" zeroHeight="1" x14ac:dyDescent="0.2"/>
  <cols>
    <col min="1" max="1" width="8.7109375" style="20" customWidth="1"/>
    <col min="2" max="2" width="6.7109375" style="20" customWidth="1"/>
    <col min="3" max="3" width="17.7109375" style="20" customWidth="1"/>
    <col min="4" max="4" width="45.85546875" style="20" customWidth="1"/>
    <col min="5" max="6" width="15.7109375" style="20" customWidth="1"/>
    <col min="7" max="7" width="2.7109375" style="20" customWidth="1"/>
    <col min="8" max="8" width="10.7109375" style="20" hidden="1" customWidth="1"/>
    <col min="9" max="16384" width="9.140625" style="20" hidden="1"/>
  </cols>
  <sheetData>
    <row r="1" spans="1:6" s="29" customFormat="1" ht="15" customHeight="1" x14ac:dyDescent="0.25">
      <c r="F1" s="38" t="s">
        <v>38</v>
      </c>
    </row>
    <row r="2" spans="1:6" ht="15" customHeight="1" thickBot="1" x14ac:dyDescent="0.3">
      <c r="A2" s="312" t="s">
        <v>320</v>
      </c>
      <c r="B2" s="312"/>
      <c r="C2" s="312"/>
      <c r="D2" s="312"/>
      <c r="E2" s="312"/>
      <c r="F2" s="312"/>
    </row>
    <row r="3" spans="1:6" ht="39.75" customHeight="1" thickTop="1" x14ac:dyDescent="0.2">
      <c r="A3" s="109" t="s">
        <v>59</v>
      </c>
      <c r="B3" s="337" t="s">
        <v>121</v>
      </c>
      <c r="C3" s="337"/>
      <c r="D3" s="338"/>
      <c r="E3" s="160" t="s">
        <v>321</v>
      </c>
      <c r="F3" s="162" t="s">
        <v>322</v>
      </c>
    </row>
    <row r="4" spans="1:6" ht="12.95" customHeight="1" x14ac:dyDescent="0.2">
      <c r="A4" s="39">
        <v>1</v>
      </c>
      <c r="B4" s="339">
        <v>2</v>
      </c>
      <c r="C4" s="340"/>
      <c r="D4" s="341"/>
      <c r="E4" s="33">
        <v>3</v>
      </c>
      <c r="F4" s="34">
        <v>4</v>
      </c>
    </row>
    <row r="5" spans="1:6" ht="15" customHeight="1" thickBot="1" x14ac:dyDescent="0.25">
      <c r="A5" s="35">
        <v>1</v>
      </c>
      <c r="B5" s="342" t="s">
        <v>122</v>
      </c>
      <c r="C5" s="342"/>
      <c r="D5" s="342"/>
      <c r="E5" s="45">
        <f>ROUND(SUM(E6,E12,E17),0)</f>
        <v>0</v>
      </c>
      <c r="F5" s="46"/>
    </row>
    <row r="6" spans="1:6" ht="15" customHeight="1" thickTop="1" x14ac:dyDescent="0.2">
      <c r="A6" s="35">
        <v>2</v>
      </c>
      <c r="B6" s="343" t="s">
        <v>323</v>
      </c>
      <c r="C6" s="344" t="s">
        <v>123</v>
      </c>
      <c r="D6" s="36" t="s">
        <v>39</v>
      </c>
      <c r="E6" s="47">
        <f>ROUND(SUM(E7,E9,E10,E11),0)</f>
        <v>0</v>
      </c>
      <c r="F6" s="48"/>
    </row>
    <row r="7" spans="1:6" ht="24" x14ac:dyDescent="0.2">
      <c r="A7" s="35">
        <v>3</v>
      </c>
      <c r="B7" s="343"/>
      <c r="C7" s="345"/>
      <c r="D7" s="94" t="s">
        <v>126</v>
      </c>
      <c r="E7" s="49"/>
      <c r="F7" s="48"/>
    </row>
    <row r="8" spans="1:6" ht="15" customHeight="1" x14ac:dyDescent="0.2">
      <c r="A8" s="35">
        <v>4</v>
      </c>
      <c r="B8" s="343"/>
      <c r="C8" s="345"/>
      <c r="D8" s="62" t="s">
        <v>127</v>
      </c>
      <c r="E8" s="49"/>
      <c r="F8" s="48"/>
    </row>
    <row r="9" spans="1:6" ht="24" x14ac:dyDescent="0.2">
      <c r="A9" s="35">
        <v>5</v>
      </c>
      <c r="B9" s="343"/>
      <c r="C9" s="345"/>
      <c r="D9" s="94" t="s">
        <v>128</v>
      </c>
      <c r="E9" s="49"/>
      <c r="F9" s="48"/>
    </row>
    <row r="10" spans="1:6" ht="15" customHeight="1" x14ac:dyDescent="0.2">
      <c r="A10" s="35">
        <v>6</v>
      </c>
      <c r="B10" s="343"/>
      <c r="C10" s="345"/>
      <c r="D10" s="94" t="s">
        <v>129</v>
      </c>
      <c r="E10" s="49"/>
      <c r="F10" s="48"/>
    </row>
    <row r="11" spans="1:6" ht="15" customHeight="1" x14ac:dyDescent="0.2">
      <c r="A11" s="35">
        <v>7</v>
      </c>
      <c r="B11" s="343"/>
      <c r="C11" s="346"/>
      <c r="D11" s="94" t="s">
        <v>130</v>
      </c>
      <c r="E11" s="49"/>
      <c r="F11" s="48"/>
    </row>
    <row r="12" spans="1:6" ht="15" customHeight="1" x14ac:dyDescent="0.2">
      <c r="A12" s="35">
        <v>8</v>
      </c>
      <c r="B12" s="343"/>
      <c r="C12" s="344" t="s">
        <v>124</v>
      </c>
      <c r="D12" s="36" t="s">
        <v>131</v>
      </c>
      <c r="E12" s="50">
        <f>ROUND(SUM(E13,E14,E15,E16),0)</f>
        <v>0</v>
      </c>
      <c r="F12" s="48"/>
    </row>
    <row r="13" spans="1:6" ht="15" customHeight="1" x14ac:dyDescent="0.2">
      <c r="A13" s="35">
        <v>9</v>
      </c>
      <c r="B13" s="343"/>
      <c r="C13" s="345"/>
      <c r="D13" s="94" t="s">
        <v>132</v>
      </c>
      <c r="E13" s="49"/>
      <c r="F13" s="48"/>
    </row>
    <row r="14" spans="1:6" ht="24" x14ac:dyDescent="0.2">
      <c r="A14" s="35">
        <v>10</v>
      </c>
      <c r="B14" s="343"/>
      <c r="C14" s="345"/>
      <c r="D14" s="94" t="s">
        <v>324</v>
      </c>
      <c r="E14" s="49"/>
      <c r="F14" s="48"/>
    </row>
    <row r="15" spans="1:6" ht="15" customHeight="1" x14ac:dyDescent="0.2">
      <c r="A15" s="35">
        <v>11</v>
      </c>
      <c r="B15" s="343"/>
      <c r="C15" s="345"/>
      <c r="D15" s="94" t="s">
        <v>133</v>
      </c>
      <c r="E15" s="49"/>
      <c r="F15" s="48"/>
    </row>
    <row r="16" spans="1:6" ht="15" customHeight="1" x14ac:dyDescent="0.2">
      <c r="A16" s="35">
        <v>12</v>
      </c>
      <c r="B16" s="343"/>
      <c r="C16" s="346"/>
      <c r="D16" s="110" t="s">
        <v>272</v>
      </c>
      <c r="E16" s="49"/>
      <c r="F16" s="48"/>
    </row>
    <row r="17" spans="1:9" ht="15" customHeight="1" x14ac:dyDescent="0.2">
      <c r="A17" s="35">
        <v>13</v>
      </c>
      <c r="B17" s="293" t="s">
        <v>125</v>
      </c>
      <c r="C17" s="299"/>
      <c r="D17" s="36" t="s">
        <v>134</v>
      </c>
      <c r="E17" s="50">
        <f>ROUND(SUM(E18:E22),0)</f>
        <v>0</v>
      </c>
      <c r="F17" s="48"/>
    </row>
    <row r="18" spans="1:9" ht="15" customHeight="1" x14ac:dyDescent="0.2">
      <c r="A18" s="35">
        <v>14</v>
      </c>
      <c r="B18" s="300"/>
      <c r="C18" s="301"/>
      <c r="D18" s="110" t="s">
        <v>135</v>
      </c>
      <c r="E18" s="49"/>
      <c r="F18" s="48"/>
    </row>
    <row r="19" spans="1:9" ht="15" customHeight="1" x14ac:dyDescent="0.2">
      <c r="A19" s="35">
        <v>15</v>
      </c>
      <c r="B19" s="300"/>
      <c r="C19" s="301"/>
      <c r="D19" s="94" t="s">
        <v>273</v>
      </c>
      <c r="E19" s="49"/>
      <c r="F19" s="48"/>
    </row>
    <row r="20" spans="1:9" ht="15" customHeight="1" x14ac:dyDescent="0.2">
      <c r="A20" s="35">
        <v>16</v>
      </c>
      <c r="B20" s="300"/>
      <c r="C20" s="301"/>
      <c r="D20" s="94" t="s">
        <v>357</v>
      </c>
      <c r="E20" s="49"/>
      <c r="F20" s="48"/>
    </row>
    <row r="21" spans="1:9" ht="15" customHeight="1" x14ac:dyDescent="0.2">
      <c r="A21" s="35">
        <v>17</v>
      </c>
      <c r="B21" s="300"/>
      <c r="C21" s="301"/>
      <c r="D21" s="94" t="s">
        <v>136</v>
      </c>
      <c r="E21" s="49"/>
      <c r="F21" s="48"/>
    </row>
    <row r="22" spans="1:9" ht="15" customHeight="1" thickBot="1" x14ac:dyDescent="0.25">
      <c r="A22" s="37">
        <v>18</v>
      </c>
      <c r="B22" s="347"/>
      <c r="C22" s="348"/>
      <c r="D22" s="108" t="s">
        <v>119</v>
      </c>
      <c r="E22" s="46"/>
      <c r="F22" s="48"/>
    </row>
    <row r="23" spans="1:9" ht="12.95" customHeight="1" thickTop="1" x14ac:dyDescent="0.2"/>
    <row r="24" spans="1:9" ht="26.25" customHeight="1" x14ac:dyDescent="0.2">
      <c r="A24" s="257" t="s">
        <v>358</v>
      </c>
      <c r="B24" s="257"/>
      <c r="C24" s="257"/>
      <c r="D24" s="257"/>
      <c r="E24" s="257"/>
      <c r="F24" s="257"/>
      <c r="I24" s="51"/>
    </row>
    <row r="25" spans="1:9" ht="8.25" customHeight="1" x14ac:dyDescent="0.2">
      <c r="A25" s="166"/>
      <c r="B25" s="166"/>
      <c r="C25" s="166"/>
      <c r="D25" s="166"/>
      <c r="E25" s="166"/>
      <c r="F25" s="166"/>
      <c r="I25" s="51"/>
    </row>
    <row r="26" spans="1:9" ht="28.5" customHeight="1" x14ac:dyDescent="0.2">
      <c r="A26" s="349" t="s">
        <v>274</v>
      </c>
      <c r="B26" s="349"/>
      <c r="C26" s="349"/>
      <c r="D26" s="349"/>
      <c r="E26" s="349"/>
      <c r="F26" s="349"/>
    </row>
    <row r="27" spans="1:9" ht="9" customHeight="1" x14ac:dyDescent="0.2">
      <c r="A27" s="176"/>
      <c r="B27" s="176"/>
      <c r="C27" s="176"/>
      <c r="D27" s="176"/>
      <c r="E27" s="176"/>
      <c r="F27" s="176"/>
    </row>
    <row r="28" spans="1:9" ht="27.95" customHeight="1" x14ac:dyDescent="0.2">
      <c r="A28" s="257" t="s">
        <v>325</v>
      </c>
      <c r="B28" s="257"/>
      <c r="C28" s="257"/>
      <c r="D28" s="257"/>
      <c r="E28" s="257"/>
      <c r="F28" s="257"/>
    </row>
    <row r="29" spans="1:9" ht="8.25" customHeight="1" x14ac:dyDescent="0.2">
      <c r="A29" s="166"/>
      <c r="B29" s="166"/>
      <c r="C29" s="166"/>
      <c r="D29" s="166"/>
      <c r="E29" s="166"/>
      <c r="F29" s="166"/>
    </row>
    <row r="30" spans="1:9" ht="15" customHeight="1" x14ac:dyDescent="0.2">
      <c r="A30" s="350" t="s">
        <v>326</v>
      </c>
      <c r="B30" s="350"/>
      <c r="C30" s="350"/>
      <c r="D30" s="350"/>
      <c r="E30" s="350"/>
      <c r="F30" s="350"/>
    </row>
    <row r="31" spans="1:9" ht="5.25" customHeight="1" x14ac:dyDescent="0.2">
      <c r="A31" s="177"/>
      <c r="B31" s="177"/>
      <c r="C31" s="177"/>
      <c r="D31" s="177"/>
      <c r="E31" s="177"/>
      <c r="F31" s="177"/>
    </row>
    <row r="32" spans="1:9" ht="63.75" customHeight="1" x14ac:dyDescent="0.2">
      <c r="A32" s="335" t="s">
        <v>275</v>
      </c>
      <c r="B32" s="335"/>
      <c r="C32" s="335"/>
      <c r="D32" s="335"/>
      <c r="E32" s="335"/>
      <c r="F32" s="335"/>
    </row>
    <row r="33" spans="1:6" ht="27" customHeight="1" x14ac:dyDescent="0.2">
      <c r="A33" s="336" t="s">
        <v>327</v>
      </c>
      <c r="B33" s="336"/>
      <c r="C33" s="336"/>
      <c r="D33" s="336"/>
      <c r="E33" s="336"/>
      <c r="F33" s="336"/>
    </row>
    <row r="34" spans="1:6" ht="41.25" customHeight="1" x14ac:dyDescent="0.2">
      <c r="A34" s="335" t="s">
        <v>359</v>
      </c>
      <c r="B34" s="335"/>
      <c r="C34" s="335"/>
      <c r="D34" s="335"/>
      <c r="E34" s="335"/>
      <c r="F34" s="335"/>
    </row>
    <row r="35" spans="1:6" ht="4.5" customHeight="1" x14ac:dyDescent="0.2">
      <c r="A35" s="173"/>
      <c r="B35" s="173"/>
      <c r="C35" s="173"/>
      <c r="D35" s="173"/>
      <c r="E35" s="173"/>
      <c r="F35" s="173"/>
    </row>
    <row r="36" spans="1:6" ht="72" customHeight="1" x14ac:dyDescent="0.2">
      <c r="A36" s="336" t="s">
        <v>328</v>
      </c>
      <c r="B36" s="336"/>
      <c r="C36" s="336"/>
      <c r="D36" s="336"/>
      <c r="E36" s="336"/>
      <c r="F36" s="336"/>
    </row>
    <row r="37" spans="1:6" ht="27" customHeight="1" x14ac:dyDescent="0.2">
      <c r="A37" s="336" t="s">
        <v>329</v>
      </c>
      <c r="B37" s="336"/>
      <c r="C37" s="336"/>
      <c r="D37" s="336"/>
      <c r="E37" s="336"/>
      <c r="F37" s="336"/>
    </row>
    <row r="38" spans="1:6" ht="66" customHeight="1" x14ac:dyDescent="0.2">
      <c r="A38" s="351" t="s">
        <v>330</v>
      </c>
      <c r="B38" s="352"/>
      <c r="C38" s="352"/>
      <c r="D38" s="352"/>
      <c r="E38" s="352"/>
      <c r="F38" s="352"/>
    </row>
    <row r="39" spans="1:6" ht="8.25" customHeight="1" x14ac:dyDescent="0.2">
      <c r="A39" s="178"/>
      <c r="B39" s="179"/>
      <c r="C39" s="179"/>
      <c r="D39" s="179"/>
      <c r="E39" s="179"/>
      <c r="F39" s="179"/>
    </row>
    <row r="40" spans="1:6" ht="15" customHeight="1" x14ac:dyDescent="0.2">
      <c r="A40" s="336" t="s">
        <v>331</v>
      </c>
      <c r="B40" s="336"/>
      <c r="C40" s="336"/>
      <c r="D40" s="336"/>
      <c r="E40" s="336"/>
      <c r="F40" s="336"/>
    </row>
    <row r="41" spans="1:6" ht="8.25" customHeight="1" x14ac:dyDescent="0.2">
      <c r="A41" s="174"/>
      <c r="B41" s="174"/>
      <c r="C41" s="174"/>
      <c r="D41" s="174"/>
      <c r="E41" s="174"/>
      <c r="F41" s="174"/>
    </row>
    <row r="42" spans="1:6" ht="53.1" customHeight="1" x14ac:dyDescent="0.2">
      <c r="A42" s="336" t="s">
        <v>332</v>
      </c>
      <c r="B42" s="336"/>
      <c r="C42" s="336"/>
      <c r="D42" s="336"/>
      <c r="E42" s="336"/>
      <c r="F42" s="336"/>
    </row>
    <row r="43" spans="1:6" ht="8.25" customHeight="1" x14ac:dyDescent="0.2">
      <c r="A43" s="173"/>
      <c r="B43" s="173"/>
      <c r="C43" s="173"/>
      <c r="D43" s="173"/>
      <c r="E43" s="173"/>
      <c r="F43" s="173"/>
    </row>
    <row r="44" spans="1:6" ht="15" customHeight="1" x14ac:dyDescent="0.2">
      <c r="A44" s="353" t="s">
        <v>141</v>
      </c>
      <c r="B44" s="353"/>
      <c r="C44" s="353"/>
      <c r="D44" s="353"/>
      <c r="E44" s="353"/>
      <c r="F44" s="353"/>
    </row>
    <row r="45" spans="1:6" ht="8.25" customHeight="1" x14ac:dyDescent="0.2">
      <c r="A45" s="180"/>
      <c r="B45" s="180"/>
      <c r="C45" s="180"/>
      <c r="D45" s="180"/>
      <c r="E45" s="180"/>
      <c r="F45" s="180"/>
    </row>
    <row r="46" spans="1:6" ht="27" customHeight="1" x14ac:dyDescent="0.2">
      <c r="A46" s="354" t="s">
        <v>333</v>
      </c>
      <c r="B46" s="336"/>
      <c r="C46" s="336"/>
      <c r="D46" s="336"/>
      <c r="E46" s="336"/>
      <c r="F46" s="336"/>
    </row>
    <row r="47" spans="1:6" ht="8.25" customHeight="1" x14ac:dyDescent="0.2">
      <c r="A47" s="181"/>
      <c r="B47" s="174"/>
      <c r="C47" s="174"/>
      <c r="D47" s="174"/>
      <c r="E47" s="174"/>
      <c r="F47" s="174"/>
    </row>
    <row r="48" spans="1:6" ht="40.700000000000003" customHeight="1" x14ac:dyDescent="0.2">
      <c r="A48" s="354" t="s">
        <v>348</v>
      </c>
      <c r="B48" s="336"/>
      <c r="C48" s="336"/>
      <c r="D48" s="336"/>
      <c r="E48" s="336"/>
      <c r="F48" s="336"/>
    </row>
    <row r="49" spans="1:6" ht="8.25" customHeight="1" x14ac:dyDescent="0.2">
      <c r="A49" s="181"/>
      <c r="B49" s="174"/>
      <c r="C49" s="174"/>
      <c r="D49" s="174"/>
      <c r="E49" s="174"/>
      <c r="F49" s="174"/>
    </row>
    <row r="50" spans="1:6" ht="57.75" customHeight="1" x14ac:dyDescent="0.2">
      <c r="A50" s="354" t="s">
        <v>334</v>
      </c>
      <c r="B50" s="336"/>
      <c r="C50" s="336"/>
      <c r="D50" s="336"/>
      <c r="E50" s="336"/>
      <c r="F50" s="336"/>
    </row>
    <row r="51" spans="1:6" ht="8.25" customHeight="1" x14ac:dyDescent="0.2">
      <c r="A51" s="181"/>
      <c r="B51" s="174"/>
      <c r="C51" s="174"/>
      <c r="D51" s="174"/>
      <c r="E51" s="174"/>
      <c r="F51" s="174"/>
    </row>
    <row r="52" spans="1:6" ht="51" customHeight="1" x14ac:dyDescent="0.2">
      <c r="A52" s="354" t="s">
        <v>335</v>
      </c>
      <c r="B52" s="354"/>
      <c r="C52" s="354"/>
      <c r="D52" s="354"/>
      <c r="E52" s="354"/>
      <c r="F52" s="354"/>
    </row>
    <row r="53" spans="1:6" ht="8.25" customHeight="1" x14ac:dyDescent="0.2">
      <c r="A53" s="182"/>
      <c r="B53" s="182"/>
      <c r="C53" s="182"/>
      <c r="D53" s="182"/>
      <c r="E53" s="182"/>
      <c r="F53" s="182"/>
    </row>
    <row r="54" spans="1:6" ht="28.5" customHeight="1" x14ac:dyDescent="0.2">
      <c r="A54" s="335" t="s">
        <v>142</v>
      </c>
      <c r="B54" s="335"/>
      <c r="C54" s="335"/>
      <c r="D54" s="335"/>
      <c r="E54" s="335"/>
      <c r="F54" s="335"/>
    </row>
    <row r="55" spans="1:6" ht="9" customHeight="1" x14ac:dyDescent="0.2">
      <c r="A55" s="133"/>
      <c r="B55" s="133"/>
      <c r="C55" s="133"/>
      <c r="D55" s="133"/>
      <c r="E55" s="133"/>
      <c r="F55" s="133"/>
    </row>
    <row r="56" spans="1:6" x14ac:dyDescent="0.2">
      <c r="A56" s="353" t="s">
        <v>139</v>
      </c>
      <c r="B56" s="353"/>
      <c r="C56" s="353"/>
      <c r="D56" s="353"/>
      <c r="E56" s="353"/>
      <c r="F56" s="353"/>
    </row>
    <row r="57" spans="1:6" ht="8.25" customHeight="1" x14ac:dyDescent="0.2">
      <c r="A57" s="180"/>
      <c r="B57" s="180"/>
      <c r="C57" s="180"/>
      <c r="D57" s="180"/>
      <c r="E57" s="180"/>
      <c r="F57" s="180"/>
    </row>
    <row r="58" spans="1:6" ht="27.95" customHeight="1" x14ac:dyDescent="0.2">
      <c r="A58" s="336" t="s">
        <v>140</v>
      </c>
      <c r="B58" s="336"/>
      <c r="C58" s="336"/>
      <c r="D58" s="336"/>
      <c r="E58" s="336"/>
      <c r="F58" s="336"/>
    </row>
    <row r="59" spans="1:6" ht="8.25" customHeight="1" x14ac:dyDescent="0.2">
      <c r="A59" s="111"/>
      <c r="B59" s="111"/>
      <c r="C59" s="111"/>
      <c r="D59" s="111"/>
      <c r="E59" s="111"/>
      <c r="F59" s="111"/>
    </row>
    <row r="60" spans="1:6" ht="27" customHeight="1" x14ac:dyDescent="0.2">
      <c r="A60" s="354" t="s">
        <v>276</v>
      </c>
      <c r="B60" s="336"/>
      <c r="C60" s="336"/>
      <c r="D60" s="336"/>
      <c r="E60" s="336"/>
      <c r="F60" s="336"/>
    </row>
    <row r="61" spans="1:6" ht="8.25" customHeight="1" x14ac:dyDescent="0.2">
      <c r="A61" s="182"/>
      <c r="B61" s="173"/>
      <c r="C61" s="173"/>
      <c r="D61" s="173"/>
      <c r="E61" s="173"/>
      <c r="F61" s="173"/>
    </row>
    <row r="62" spans="1:6" ht="41.1" customHeight="1" x14ac:dyDescent="0.2">
      <c r="A62" s="335" t="s">
        <v>336</v>
      </c>
      <c r="B62" s="335"/>
      <c r="C62" s="335"/>
      <c r="D62" s="335"/>
      <c r="E62" s="335"/>
      <c r="F62" s="335"/>
    </row>
    <row r="63" spans="1:6" ht="8.25" customHeight="1" x14ac:dyDescent="0.2">
      <c r="A63" s="173"/>
      <c r="B63" s="173"/>
      <c r="C63" s="173"/>
      <c r="D63" s="173"/>
      <c r="E63" s="173"/>
      <c r="F63" s="173"/>
    </row>
    <row r="64" spans="1:6" ht="27" customHeight="1" x14ac:dyDescent="0.2">
      <c r="A64" s="355" t="s">
        <v>337</v>
      </c>
      <c r="B64" s="335"/>
      <c r="C64" s="335"/>
      <c r="D64" s="335"/>
      <c r="E64" s="335"/>
      <c r="F64" s="335"/>
    </row>
    <row r="65" spans="1:6" ht="8.25" customHeight="1" x14ac:dyDescent="0.2">
      <c r="A65" s="182"/>
      <c r="B65" s="173"/>
      <c r="C65" s="173"/>
      <c r="D65" s="173"/>
      <c r="E65" s="173"/>
      <c r="F65" s="173"/>
    </row>
    <row r="66" spans="1:6" ht="15" customHeight="1" x14ac:dyDescent="0.2">
      <c r="A66" s="335" t="s">
        <v>138</v>
      </c>
      <c r="B66" s="335"/>
      <c r="C66" s="335"/>
      <c r="D66" s="335"/>
      <c r="E66" s="335"/>
      <c r="F66" s="335"/>
    </row>
    <row r="67" spans="1:6" ht="8.25" customHeight="1" x14ac:dyDescent="0.2">
      <c r="A67" s="133"/>
      <c r="B67" s="133"/>
      <c r="C67" s="133"/>
      <c r="D67" s="133"/>
      <c r="E67" s="133"/>
      <c r="F67" s="133"/>
    </row>
    <row r="68" spans="1:6" ht="15" customHeight="1" x14ac:dyDescent="0.2">
      <c r="A68" s="336" t="s">
        <v>137</v>
      </c>
      <c r="B68" s="336"/>
      <c r="C68" s="336"/>
      <c r="D68" s="336"/>
      <c r="E68" s="336"/>
      <c r="F68" s="336"/>
    </row>
    <row r="69" spans="1:6" ht="12.95" customHeight="1" x14ac:dyDescent="0.2"/>
  </sheetData>
  <sheetProtection algorithmName="SHA-512" hashValue="r38E3PM2Nyks1U9889ZAPg8B0naC0W/LTwkYFLoVnQcDSS+Ksz9/kVYKwBcKi9B7Tvc7lBM0Q9v+X6dpfZ49QQ==" saltValue="8YuSuu1KEIKK48s7QJq0uA==" spinCount="100000" sheet="1" objects="1" scenarios="1" selectLockedCells="1"/>
  <mergeCells count="33">
    <mergeCell ref="A37:F37"/>
    <mergeCell ref="A60:F60"/>
    <mergeCell ref="A62:F62"/>
    <mergeCell ref="A64:F64"/>
    <mergeCell ref="A66:F66"/>
    <mergeCell ref="A68:F68"/>
    <mergeCell ref="A58:F58"/>
    <mergeCell ref="A38:F38"/>
    <mergeCell ref="A40:F40"/>
    <mergeCell ref="A42:F42"/>
    <mergeCell ref="A44:F44"/>
    <mergeCell ref="A46:F46"/>
    <mergeCell ref="A48:F48"/>
    <mergeCell ref="A50:F50"/>
    <mergeCell ref="A52:F52"/>
    <mergeCell ref="A54:F54"/>
    <mergeCell ref="A56:F56"/>
    <mergeCell ref="A32:F32"/>
    <mergeCell ref="A33:F33"/>
    <mergeCell ref="A36:F36"/>
    <mergeCell ref="A2:F2"/>
    <mergeCell ref="B3:D3"/>
    <mergeCell ref="B4:D4"/>
    <mergeCell ref="B5:D5"/>
    <mergeCell ref="B6:B16"/>
    <mergeCell ref="C6:C11"/>
    <mergeCell ref="C12:C16"/>
    <mergeCell ref="B17:C22"/>
    <mergeCell ref="A24:F24"/>
    <mergeCell ref="A26:F26"/>
    <mergeCell ref="A28:F28"/>
    <mergeCell ref="A30:F30"/>
    <mergeCell ref="A34:F34"/>
  </mergeCells>
  <conditionalFormatting sqref="E5">
    <cfRule type="cellIs" dxfId="8" priority="1" operator="equal">
      <formula>0</formula>
    </cfRule>
  </conditionalFormatting>
  <dataValidations count="10">
    <dataValidation type="whole" allowBlank="1" showErrorMessage="1" errorTitle="Greška" error="Unesite broj:  0 - 999 999 999" prompt="Unesite broj:  0 - 999999" sqref="F5 E18:E22 E10 E13 E16" xr:uid="{00000000-0002-0000-0700-000000000000}">
      <formula1>0</formula1>
      <formula2>999999999</formula2>
    </dataValidation>
    <dataValidation allowBlank="1" showInputMessage="1" showErrorMessage="1" promptTitle="Uputa:" prompt="Kontrola veza: Tablica7E5 = Tablica8E5 = Tablica9G11 &gt; 0" sqref="E5" xr:uid="{8737313A-AA7A-4FA3-852C-8A73266DCBFE}"/>
    <dataValidation type="whole" allowBlank="1" showInputMessage="1" showErrorMessage="1" errorTitle="Greška" error="Unesite broj:  0 - 999 999 999" promptTitle="Uputa:" prompt="Molimo, upišite sumu bruto1 iznosa plaća i naknada za sve zaposlene SAMO za dio koji su proveli na IR-u._x000a_SUM (BP1 osobe * FTE * 12 mjeseci)" sqref="E7" xr:uid="{EE1EECFE-D1BC-4B5A-8328-30676755AEC4}">
      <formula1>0</formula1>
      <formula2>999999999</formula2>
    </dataValidation>
    <dataValidation type="whole" allowBlank="1" showInputMessage="1" showErrorMessage="1" errorTitle="Greška" error="Unesite broj:  0 - 999 999 999" promptTitle="Uputa:" prompt="Molimo, upišite iznos socijalnih doprinosa koje plaća poslodavac, a koji s retkom 03 daju iznos bruto 2." sqref="E9" xr:uid="{C801FE05-77C7-429C-BB53-EF165BCDE6F3}">
      <formula1>0</formula1>
      <formula2>999999999</formula2>
    </dataValidation>
    <dataValidation type="whole" allowBlank="1" showInputMessage="1" showErrorMessage="1" errorTitle="Greška" error="Unesite broj:  0 - 999 999 999" promptTitle="Uputa:" prompt="Ovdje upišite iznos troškova nabave usluga za neke faze istraživanja i razvoja." sqref="E15" xr:uid="{6EBAE68C-3E01-4817-A153-CD2F0F4C172E}">
      <formula1>0</formula1>
      <formula2>999999999</formula2>
    </dataValidation>
    <dataValidation type="whole" allowBlank="1" showInputMessage="1" showErrorMessage="1" errorTitle="Greška" error="Unesite broj:  0 - 999 999 999" promptTitle="Uputa:" prompt="Molimo, upišite sumu bruto1 iznosa plaća i naknada za sve istraživače SAMO za dio koji su proveli na IR-u._x000a_SUM (BP1 istraživača * FTE * 12 mjeseci)" sqref="E8" xr:uid="{27DC4765-1542-46A7-A8E0-CD5D90DA8A84}">
      <formula1>0</formula1>
      <formula2>999999999</formula2>
    </dataValidation>
    <dataValidation type="whole" allowBlank="1" showInputMessage="1" showErrorMessage="1" errorTitle="Greška" error="Unesite broj:  0 - 999 999 999" promptTitle="Uputa:" prompt="Molimo, upišite sumu bruto1 iznosa plaća i naknada za istraživače SAMO za dio koji su proveli na IR-u._x000a_SUM (BP1 istraživača * FTE * 12 mjeseci)" sqref="E8" xr:uid="{45709835-A5EB-48B0-BF6C-C3D85FBAC8EE}">
      <formula1>0</formula1>
      <formula2>999999999</formula2>
    </dataValidation>
    <dataValidation type="whole" allowBlank="1" showInputMessage="1" showErrorMessage="1" errorTitle="Greška" error="Unesite broj:  0 - 999 999 999" sqref="E10" xr:uid="{FBB72480-D861-4BEB-A49A-012734A8CC18}">
      <formula1>0</formula1>
      <formula2>999999999</formula2>
    </dataValidation>
    <dataValidation type="whole" allowBlank="1" showErrorMessage="1" errorTitle="Greška" error="Unesite broj:  0 - 999 999 999" sqref="E11" xr:uid="{46C8C8FD-B805-4FD3-8149-4E1218FF88B9}">
      <formula1>0</formula1>
      <formula2>999999999</formula2>
    </dataValidation>
    <dataValidation type="whole" allowBlank="1" showInputMessage="1" showErrorMessage="1" errorTitle="Greška" error="Unesite broj:  0 - 999 999 999" promptTitle="Uputa:" prompt="Ovdje upišite isplate na temelju ugovora za angažirane osobe prikazane u tablici 2." sqref="E14" xr:uid="{46B0B5AE-C9CD-4D6C-B5F5-B782DC2B6BA8}">
      <formula1>0</formula1>
      <formula2>999999999</formula2>
    </dataValidation>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colBreaks count="1" manualBreakCount="1">
    <brk id="8" max="26" man="1"/>
  </colBreaks>
  <extLst>
    <ext xmlns:x14="http://schemas.microsoft.com/office/spreadsheetml/2009/9/main" uri="{78C0D931-6437-407d-A8EE-F0AAD7539E65}">
      <x14:conditionalFormattings>
        <x14:conditionalFormatting xmlns:xm="http://schemas.microsoft.com/office/excel/2006/main">
          <x14:cfRule type="cellIs" priority="2" operator="notEqual" id="{1CF72DC5-4B4A-42B1-9975-DD18B6C30531}">
            <xm:f>'Table 8'!$E$5</xm:f>
            <x14:dxf>
              <fill>
                <patternFill>
                  <bgColor rgb="FFFF0000"/>
                </patternFill>
              </fill>
            </x14:dxf>
          </x14:cfRule>
          <x14:cfRule type="cellIs" priority="3" operator="notEqual" id="{F349EE6A-E7CB-4328-A775-53CB57E6D624}">
            <xm:f>'Table 9'!$G$11</xm:f>
            <x14:dxf>
              <fill>
                <patternFill>
                  <bgColor rgb="FFFF0000"/>
                </patternFill>
              </fill>
            </x14:dxf>
          </x14:cfRule>
          <xm:sqref>E5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53"/>
  <sheetViews>
    <sheetView showGridLines="0" zoomScaleNormal="100" workbookViewId="0">
      <selection activeCell="E6" sqref="E6"/>
    </sheetView>
  </sheetViews>
  <sheetFormatPr defaultColWidth="0" defaultRowHeight="12.75" zeroHeight="1" x14ac:dyDescent="0.2"/>
  <cols>
    <col min="1" max="1" width="8.7109375" style="188" customWidth="1"/>
    <col min="2" max="2" width="6.7109375" style="188" customWidth="1"/>
    <col min="3" max="3" width="17.7109375" style="188" customWidth="1"/>
    <col min="4" max="4" width="50.7109375" style="188" customWidth="1"/>
    <col min="5" max="5" width="15.7109375" style="188" customWidth="1"/>
    <col min="6" max="6" width="2.7109375" style="188" customWidth="1"/>
    <col min="7" max="16384" width="9.140625" style="188" hidden="1"/>
  </cols>
  <sheetData>
    <row r="1" spans="1:5" s="187" customFormat="1" ht="15" customHeight="1" x14ac:dyDescent="0.25">
      <c r="E1" s="116" t="s">
        <v>40</v>
      </c>
    </row>
    <row r="2" spans="1:5" ht="19.5" customHeight="1" thickBot="1" x14ac:dyDescent="0.25">
      <c r="A2" s="356" t="s">
        <v>338</v>
      </c>
      <c r="B2" s="356"/>
      <c r="C2" s="356"/>
      <c r="D2" s="356"/>
      <c r="E2" s="356"/>
    </row>
    <row r="3" spans="1:5" ht="39.75" customHeight="1" thickTop="1" x14ac:dyDescent="0.2">
      <c r="A3" s="134" t="s">
        <v>59</v>
      </c>
      <c r="B3" s="357" t="s">
        <v>143</v>
      </c>
      <c r="C3" s="358"/>
      <c r="D3" s="359"/>
      <c r="E3" s="135"/>
    </row>
    <row r="4" spans="1:5" ht="12.95" customHeight="1" x14ac:dyDescent="0.2">
      <c r="A4" s="136">
        <v>1</v>
      </c>
      <c r="B4" s="360">
        <v>2</v>
      </c>
      <c r="C4" s="361"/>
      <c r="D4" s="362"/>
      <c r="E4" s="122">
        <v>3</v>
      </c>
    </row>
    <row r="5" spans="1:5" ht="15" customHeight="1" x14ac:dyDescent="0.2">
      <c r="A5" s="123">
        <v>1</v>
      </c>
      <c r="B5" s="363" t="s">
        <v>144</v>
      </c>
      <c r="C5" s="363"/>
      <c r="D5" s="363"/>
      <c r="E5" s="137">
        <f>ROUND(SUM(E6,E8,E10,E11,E12,E13,E14,E16:E20,E22:E29),0)</f>
        <v>0</v>
      </c>
    </row>
    <row r="6" spans="1:5" ht="15.75" customHeight="1" x14ac:dyDescent="0.2">
      <c r="A6" s="123">
        <v>2</v>
      </c>
      <c r="B6" s="364" t="s">
        <v>148</v>
      </c>
      <c r="C6" s="367" t="s">
        <v>277</v>
      </c>
      <c r="D6" s="367"/>
      <c r="E6" s="128"/>
    </row>
    <row r="7" spans="1:5" ht="15.75" customHeight="1" x14ac:dyDescent="0.2">
      <c r="A7" s="123">
        <v>3</v>
      </c>
      <c r="B7" s="365"/>
      <c r="C7" s="368" t="s">
        <v>339</v>
      </c>
      <c r="D7" s="368"/>
      <c r="E7" s="128"/>
    </row>
    <row r="8" spans="1:5" ht="15" customHeight="1" x14ac:dyDescent="0.2">
      <c r="A8" s="123">
        <v>4</v>
      </c>
      <c r="B8" s="365"/>
      <c r="C8" s="369" t="s">
        <v>145</v>
      </c>
      <c r="D8" s="138" t="s">
        <v>350</v>
      </c>
      <c r="E8" s="128"/>
    </row>
    <row r="9" spans="1:5" ht="24" customHeight="1" x14ac:dyDescent="0.2">
      <c r="A9" s="123">
        <v>5</v>
      </c>
      <c r="B9" s="365"/>
      <c r="C9" s="369"/>
      <c r="D9" s="139" t="s">
        <v>351</v>
      </c>
      <c r="E9" s="140"/>
    </row>
    <row r="10" spans="1:5" ht="24" customHeight="1" x14ac:dyDescent="0.2">
      <c r="A10" s="123">
        <v>6</v>
      </c>
      <c r="B10" s="365"/>
      <c r="C10" s="369" t="s">
        <v>146</v>
      </c>
      <c r="D10" s="138" t="s">
        <v>283</v>
      </c>
      <c r="E10" s="128"/>
    </row>
    <row r="11" spans="1:5" ht="24" x14ac:dyDescent="0.2">
      <c r="A11" s="123">
        <v>7</v>
      </c>
      <c r="B11" s="365"/>
      <c r="C11" s="369"/>
      <c r="D11" s="138" t="s">
        <v>284</v>
      </c>
      <c r="E11" s="128"/>
    </row>
    <row r="12" spans="1:5" ht="15" customHeight="1" x14ac:dyDescent="0.2">
      <c r="A12" s="123">
        <v>8</v>
      </c>
      <c r="B12" s="365"/>
      <c r="C12" s="369"/>
      <c r="D12" s="183" t="s">
        <v>149</v>
      </c>
      <c r="E12" s="128"/>
    </row>
    <row r="13" spans="1:5" ht="15" customHeight="1" x14ac:dyDescent="0.2">
      <c r="A13" s="123">
        <v>9</v>
      </c>
      <c r="B13" s="365"/>
      <c r="C13" s="369"/>
      <c r="D13" s="183" t="s">
        <v>150</v>
      </c>
      <c r="E13" s="128"/>
    </row>
    <row r="14" spans="1:5" ht="15" customHeight="1" x14ac:dyDescent="0.2">
      <c r="A14" s="123">
        <v>10</v>
      </c>
      <c r="B14" s="365"/>
      <c r="C14" s="369"/>
      <c r="D14" s="183" t="s">
        <v>151</v>
      </c>
      <c r="E14" s="128"/>
    </row>
    <row r="15" spans="1:5" ht="15" customHeight="1" x14ac:dyDescent="0.2">
      <c r="A15" s="123">
        <v>11</v>
      </c>
      <c r="B15" s="365"/>
      <c r="C15" s="370"/>
      <c r="D15" s="141" t="s">
        <v>152</v>
      </c>
      <c r="E15" s="140"/>
    </row>
    <row r="16" spans="1:5" ht="15" customHeight="1" x14ac:dyDescent="0.2">
      <c r="A16" s="123">
        <v>12</v>
      </c>
      <c r="B16" s="365"/>
      <c r="C16" s="367" t="s">
        <v>153</v>
      </c>
      <c r="D16" s="371"/>
      <c r="E16" s="128"/>
    </row>
    <row r="17" spans="1:5" ht="15" customHeight="1" x14ac:dyDescent="0.2">
      <c r="A17" s="123">
        <v>13</v>
      </c>
      <c r="B17" s="365"/>
      <c r="C17" s="372" t="s">
        <v>154</v>
      </c>
      <c r="D17" s="367"/>
      <c r="E17" s="128"/>
    </row>
    <row r="18" spans="1:5" ht="24" customHeight="1" x14ac:dyDescent="0.2">
      <c r="A18" s="123">
        <v>14</v>
      </c>
      <c r="B18" s="365"/>
      <c r="C18" s="367" t="s">
        <v>155</v>
      </c>
      <c r="D18" s="367"/>
      <c r="E18" s="128"/>
    </row>
    <row r="19" spans="1:5" ht="15" customHeight="1" x14ac:dyDescent="0.2">
      <c r="A19" s="123">
        <v>15</v>
      </c>
      <c r="B19" s="366"/>
      <c r="C19" s="373" t="s">
        <v>156</v>
      </c>
      <c r="D19" s="374"/>
      <c r="E19" s="128"/>
    </row>
    <row r="20" spans="1:5" ht="15" customHeight="1" x14ac:dyDescent="0.2">
      <c r="A20" s="123">
        <v>16</v>
      </c>
      <c r="B20" s="364" t="s">
        <v>147</v>
      </c>
      <c r="C20" s="379" t="s">
        <v>350</v>
      </c>
      <c r="D20" s="380"/>
      <c r="E20" s="128"/>
    </row>
    <row r="21" spans="1:5" ht="15" customHeight="1" x14ac:dyDescent="0.2">
      <c r="A21" s="123">
        <v>17</v>
      </c>
      <c r="B21" s="365"/>
      <c r="C21" s="381" t="s">
        <v>349</v>
      </c>
      <c r="D21" s="382"/>
      <c r="E21" s="140"/>
    </row>
    <row r="22" spans="1:5" ht="15" customHeight="1" x14ac:dyDescent="0.2">
      <c r="A22" s="123">
        <v>18</v>
      </c>
      <c r="B22" s="365"/>
      <c r="C22" s="367" t="s">
        <v>157</v>
      </c>
      <c r="D22" s="367"/>
      <c r="E22" s="128"/>
    </row>
    <row r="23" spans="1:5" ht="15" customHeight="1" x14ac:dyDescent="0.2">
      <c r="A23" s="123">
        <v>19</v>
      </c>
      <c r="B23" s="365"/>
      <c r="C23" s="383" t="s">
        <v>158</v>
      </c>
      <c r="D23" s="383"/>
      <c r="E23" s="128"/>
    </row>
    <row r="24" spans="1:5" ht="15" customHeight="1" x14ac:dyDescent="0.2">
      <c r="A24" s="123">
        <v>20</v>
      </c>
      <c r="B24" s="365"/>
      <c r="C24" s="375" t="s">
        <v>278</v>
      </c>
      <c r="D24" s="376"/>
      <c r="E24" s="128"/>
    </row>
    <row r="25" spans="1:5" ht="15" customHeight="1" x14ac:dyDescent="0.2">
      <c r="A25" s="123">
        <v>21</v>
      </c>
      <c r="B25" s="365"/>
      <c r="C25" s="371" t="s">
        <v>159</v>
      </c>
      <c r="D25" s="371"/>
      <c r="E25" s="128"/>
    </row>
    <row r="26" spans="1:5" ht="24.75" customHeight="1" x14ac:dyDescent="0.2">
      <c r="A26" s="123">
        <v>22</v>
      </c>
      <c r="B26" s="365"/>
      <c r="C26" s="375" t="s">
        <v>155</v>
      </c>
      <c r="D26" s="376"/>
      <c r="E26" s="128"/>
    </row>
    <row r="27" spans="1:5" ht="15" customHeight="1" x14ac:dyDescent="0.2">
      <c r="A27" s="123">
        <v>23</v>
      </c>
      <c r="B27" s="365"/>
      <c r="C27" s="373" t="s">
        <v>156</v>
      </c>
      <c r="D27" s="374"/>
      <c r="E27" s="128"/>
    </row>
    <row r="28" spans="1:5" ht="15" customHeight="1" x14ac:dyDescent="0.2">
      <c r="A28" s="123">
        <v>24</v>
      </c>
      <c r="B28" s="365"/>
      <c r="C28" s="367" t="s">
        <v>160</v>
      </c>
      <c r="D28" s="367"/>
      <c r="E28" s="128"/>
    </row>
    <row r="29" spans="1:5" ht="15" customHeight="1" thickBot="1" x14ac:dyDescent="0.25">
      <c r="A29" s="131">
        <v>25</v>
      </c>
      <c r="B29" s="378"/>
      <c r="C29" s="377" t="s">
        <v>161</v>
      </c>
      <c r="D29" s="377"/>
      <c r="E29" s="100"/>
    </row>
    <row r="30" spans="1:5" ht="12.95" customHeight="1" thickTop="1" x14ac:dyDescent="0.2">
      <c r="A30" s="190"/>
      <c r="B30" s="190"/>
      <c r="C30" s="190"/>
      <c r="D30" s="190"/>
      <c r="E30" s="190"/>
    </row>
    <row r="31" spans="1:5" ht="26.25" customHeight="1" x14ac:dyDescent="0.2">
      <c r="A31" s="320" t="s">
        <v>360</v>
      </c>
      <c r="B31" s="320"/>
      <c r="C31" s="320"/>
      <c r="D31" s="320"/>
      <c r="E31" s="320"/>
    </row>
    <row r="32" spans="1:5" ht="8.25" customHeight="1" x14ac:dyDescent="0.2">
      <c r="A32" s="191"/>
      <c r="B32" s="191"/>
      <c r="C32" s="191"/>
      <c r="D32" s="191"/>
      <c r="E32" s="191"/>
    </row>
    <row r="33" spans="1:5" ht="41.25" customHeight="1" x14ac:dyDescent="0.2">
      <c r="A33" s="320" t="s">
        <v>162</v>
      </c>
      <c r="B33" s="320"/>
      <c r="C33" s="320"/>
      <c r="D33" s="320"/>
      <c r="E33" s="320"/>
    </row>
    <row r="34" spans="1:5" ht="8.25" customHeight="1" x14ac:dyDescent="0.2">
      <c r="A34" s="191"/>
      <c r="B34" s="191"/>
      <c r="C34" s="191"/>
      <c r="D34" s="191"/>
      <c r="E34" s="191"/>
    </row>
    <row r="35" spans="1:5" ht="27" customHeight="1" x14ac:dyDescent="0.2">
      <c r="A35" s="384" t="s">
        <v>340</v>
      </c>
      <c r="B35" s="384"/>
      <c r="C35" s="384"/>
      <c r="D35" s="384"/>
      <c r="E35" s="384"/>
    </row>
    <row r="36" spans="1:5" ht="8.25" customHeight="1" x14ac:dyDescent="0.2">
      <c r="A36" s="192"/>
      <c r="B36" s="192"/>
      <c r="C36" s="192"/>
      <c r="D36" s="192"/>
      <c r="E36" s="192"/>
    </row>
    <row r="37" spans="1:5" ht="41.25" customHeight="1" x14ac:dyDescent="0.2">
      <c r="A37" s="320" t="s">
        <v>341</v>
      </c>
      <c r="B37" s="320"/>
      <c r="C37" s="320"/>
      <c r="D37" s="320"/>
      <c r="E37" s="320"/>
    </row>
    <row r="38" spans="1:5" ht="8.25" customHeight="1" x14ac:dyDescent="0.2">
      <c r="A38" s="189"/>
      <c r="B38" s="189"/>
      <c r="C38" s="189"/>
      <c r="D38" s="189"/>
      <c r="E38" s="189"/>
    </row>
    <row r="39" spans="1:5" ht="56.25" customHeight="1" x14ac:dyDescent="0.2">
      <c r="A39" s="384" t="s">
        <v>342</v>
      </c>
      <c r="B39" s="384"/>
      <c r="C39" s="384"/>
      <c r="D39" s="384"/>
      <c r="E39" s="384"/>
    </row>
    <row r="40" spans="1:5" ht="8.25" customHeight="1" x14ac:dyDescent="0.2">
      <c r="A40" s="192"/>
      <c r="B40" s="192"/>
      <c r="C40" s="192"/>
      <c r="D40" s="192"/>
      <c r="E40" s="192"/>
    </row>
    <row r="41" spans="1:5" ht="66" customHeight="1" x14ac:dyDescent="0.2">
      <c r="A41" s="384" t="s">
        <v>343</v>
      </c>
      <c r="B41" s="384"/>
      <c r="C41" s="384"/>
      <c r="D41" s="384"/>
      <c r="E41" s="384"/>
    </row>
    <row r="42" spans="1:5" ht="8.25" customHeight="1" x14ac:dyDescent="0.2">
      <c r="A42" s="192"/>
      <c r="B42" s="192"/>
      <c r="C42" s="192"/>
      <c r="D42" s="192"/>
      <c r="E42" s="192"/>
    </row>
    <row r="43" spans="1:5" ht="54.75" customHeight="1" x14ac:dyDescent="0.2">
      <c r="A43" s="320" t="s">
        <v>361</v>
      </c>
      <c r="B43" s="320"/>
      <c r="C43" s="320"/>
      <c r="D43" s="320"/>
      <c r="E43" s="320"/>
    </row>
    <row r="44" spans="1:5" ht="6" customHeight="1" x14ac:dyDescent="0.2">
      <c r="A44" s="189"/>
      <c r="B44" s="189"/>
      <c r="C44" s="189"/>
      <c r="D44" s="189"/>
      <c r="E44" s="189"/>
    </row>
    <row r="45" spans="1:5" ht="40.5" customHeight="1" x14ac:dyDescent="0.2">
      <c r="A45" s="320" t="s">
        <v>344</v>
      </c>
      <c r="B45" s="320"/>
      <c r="C45" s="320"/>
      <c r="D45" s="320"/>
      <c r="E45" s="320"/>
    </row>
    <row r="46" spans="1:5" ht="8.25" customHeight="1" x14ac:dyDescent="0.2">
      <c r="A46" s="192"/>
      <c r="B46" s="192"/>
      <c r="C46" s="192"/>
      <c r="D46" s="192"/>
      <c r="E46" s="192"/>
    </row>
    <row r="47" spans="1:5" ht="26.25" customHeight="1" x14ac:dyDescent="0.2">
      <c r="A47" s="384" t="s">
        <v>345</v>
      </c>
      <c r="B47" s="384"/>
      <c r="C47" s="384"/>
      <c r="D47" s="384"/>
      <c r="E47" s="384"/>
    </row>
    <row r="48" spans="1:5" ht="12.95" customHeight="1" x14ac:dyDescent="0.2"/>
    <row r="52" spans="2:2" hidden="1" x14ac:dyDescent="0.2">
      <c r="B52" s="142"/>
    </row>
    <row r="53" spans="2:2" hidden="1" x14ac:dyDescent="0.2">
      <c r="B53" s="143"/>
    </row>
  </sheetData>
  <sheetProtection algorithmName="SHA-512" hashValue="zUJBhXACwsrkeiW5AIAs6KmK6NvLL3/dlS9m4JBwrsnZNFEHmF8KLNfVEyoqO53X8Pyfg4LunlL6CFPypqF3nA==" saltValue="u2mgyYiSV5OPO035K5xiNg==" spinCount="100000" sheet="1" objects="1" scenarios="1" selectLockedCells="1"/>
  <mergeCells count="33">
    <mergeCell ref="A33:E33"/>
    <mergeCell ref="A39:E39"/>
    <mergeCell ref="A41:E41"/>
    <mergeCell ref="A43:E43"/>
    <mergeCell ref="A47:E47"/>
    <mergeCell ref="A35:E35"/>
    <mergeCell ref="A45:E45"/>
    <mergeCell ref="A37:E37"/>
    <mergeCell ref="C26:D26"/>
    <mergeCell ref="C27:D27"/>
    <mergeCell ref="C28:D28"/>
    <mergeCell ref="C29:D29"/>
    <mergeCell ref="A31:E31"/>
    <mergeCell ref="B20:B29"/>
    <mergeCell ref="C20:D20"/>
    <mergeCell ref="C21:D21"/>
    <mergeCell ref="C22:D22"/>
    <mergeCell ref="C23:D23"/>
    <mergeCell ref="C24:D24"/>
    <mergeCell ref="C25:D25"/>
    <mergeCell ref="A2:E2"/>
    <mergeCell ref="B3:D3"/>
    <mergeCell ref="B4:D4"/>
    <mergeCell ref="B5:D5"/>
    <mergeCell ref="B6:B19"/>
    <mergeCell ref="C6:D6"/>
    <mergeCell ref="C7:D7"/>
    <mergeCell ref="C8:C9"/>
    <mergeCell ref="C10:C15"/>
    <mergeCell ref="C16:D16"/>
    <mergeCell ref="C17:D17"/>
    <mergeCell ref="C18:D18"/>
    <mergeCell ref="C19:D19"/>
  </mergeCells>
  <conditionalFormatting sqref="E5">
    <cfRule type="cellIs" dxfId="5" priority="1" operator="equal">
      <formula>0</formula>
    </cfRule>
  </conditionalFormatting>
  <dataValidations count="4">
    <dataValidation type="whole" allowBlank="1" showErrorMessage="1" errorTitle="Greška" error="Unesite broj:  0 - 999 999 999" prompt="Unesite broj:  0 - 999999" sqref="E8 E22:E29 E16:E20 E6 E10 E12:E14" xr:uid="{00000000-0002-0000-0800-000000000000}">
      <formula1>0</formula1>
      <formula2>999999999</formula2>
    </dataValidation>
    <dataValidation allowBlank="1" showInputMessage="1" showErrorMessage="1" promptTitle="Uputa:" prompt="Kontrola veza: Tablica7E5 = Tablica8E5 = Tablica9G11 &gt; 0" sqref="E5" xr:uid="{5464EF1C-6EC5-4B0B-B0A3-3EAE20B23EC5}"/>
    <dataValidation type="whole" allowBlank="1" showInputMessage="1" showErrorMessage="1" errorTitle="Greška" error="Unesite broj:  0 - 999 999 999" promptTitle="Uputa:" prompt="Dobivena bespovratna sredstva, molimo, upišite u retke 19 ꟷ 21 ovisno o izvoru sufinanciranja." sqref="E7" xr:uid="{F5FB8D97-C5DE-4876-8989-44F4776F1E5A}">
      <formula1>0</formula1>
      <formula2>999999999</formula2>
    </dataValidation>
    <dataValidation type="whole" allowBlank="1" showInputMessage="1" showErrorMessage="1" errorTitle="Greška" error="Unesite broj:  0 - 999 999 999" promptTitle="Uputa:" prompt="Ovdje prikažite sredstva od MZOM-a za redovite nastavne i znanstvene djelatnosti. Prikazuje se SAMO dio namijenjen i utrošen za istraživanje i razvoj." sqref="E11" xr:uid="{9194032A-C131-4BBD-82C6-1E43F8847A4B}">
      <formula1>0</formula1>
      <formula2>999999999</formula2>
    </dataValidation>
  </dataValidations>
  <pageMargins left="0.70866141732283472" right="0.70866141732283472" top="0.74803149606299213" bottom="0.74803149606299213" header="0.31496062992125984" footer="0.31496062992125984"/>
  <pageSetup paperSize="9" fitToHeight="0" orientation="landscape"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cellIs" priority="2" operator="notEqual" id="{88118ED1-58C1-4D9D-9944-39C5E1074470}">
            <xm:f>'Table 7'!$E$5</xm:f>
            <x14:dxf>
              <fill>
                <patternFill>
                  <bgColor rgb="FFFF0000"/>
                </patternFill>
              </fill>
            </x14:dxf>
          </x14:cfRule>
          <x14:cfRule type="cellIs" priority="3" operator="notEqual" id="{51748414-04BB-426C-8A04-5597B7AA380A}">
            <xm:f>'Table 9'!$G$11</xm:f>
            <x14:dxf>
              <fill>
                <patternFill>
                  <bgColor rgb="FFFF0000"/>
                </patternFill>
              </fill>
            </x14:dxf>
          </x14:cfRule>
          <xm:sqref>E5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General information</vt:lpstr>
      <vt:lpstr>Table 1</vt:lpstr>
      <vt:lpstr>Table 2</vt:lpstr>
      <vt:lpstr>Table 3</vt:lpstr>
      <vt:lpstr>Table 4</vt:lpstr>
      <vt:lpstr>Table 5</vt:lpstr>
      <vt:lpstr>Table 6</vt:lpstr>
      <vt:lpstr>Table 7</vt:lpstr>
      <vt:lpstr>Table 8</vt:lpstr>
      <vt:lpstr>Table 9</vt:lpstr>
      <vt:lpstr>Remarks and contact person</vt:lpstr>
      <vt:lpstr>'General information'!Print_Area</vt:lpstr>
      <vt:lpstr>'Remarks and contact person'!Print_Area</vt:lpstr>
      <vt:lpstr>'Table 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IR-3-2018</dc:title>
  <dc:creator>Samodol Miroslav</dc:creator>
  <cp:lastModifiedBy>Samodol Miroslav</cp:lastModifiedBy>
  <cp:lastPrinted>2025-05-16T21:16:47Z</cp:lastPrinted>
  <dcterms:created xsi:type="dcterms:W3CDTF">2019-05-16T11:24:16Z</dcterms:created>
  <dcterms:modified xsi:type="dcterms:W3CDTF">2025-05-19T07:27:35Z</dcterms:modified>
</cp:coreProperties>
</file>