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6\POLJ-2026\POLJ-2026-6-2\Uredenje\"/>
    </mc:Choice>
  </mc:AlternateContent>
  <xr:revisionPtr revIDLastSave="0" documentId="13_ncr:1_{5B9F4C02-61F8-42AA-840A-56AF7C9C0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2" r:id="rId1"/>
    <sheet name="T2" sheetId="1" r:id="rId2"/>
    <sheet name="T3" sheetId="3" r:id="rId3"/>
    <sheet name="T4" sheetId="4" r:id="rId4"/>
    <sheet name="T5" sheetId="5" r:id="rId5"/>
    <sheet name="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4" l="1"/>
  <c r="D8" i="4"/>
  <c r="C6" i="4"/>
  <c r="D6" i="4" s="1"/>
</calcChain>
</file>

<file path=xl/sharedStrings.xml><?xml version="1.0" encoding="utf-8"?>
<sst xmlns="http://schemas.openxmlformats.org/spreadsheetml/2006/main" count="84" uniqueCount="58">
  <si>
    <t>vrijednost</t>
  </si>
  <si>
    <t>prosječna cijena</t>
  </si>
  <si>
    <t>Ukupna vrijednost prodaje</t>
  </si>
  <si>
    <t xml:space="preserve">Četinjače </t>
  </si>
  <si>
    <t>Listače</t>
  </si>
  <si>
    <t>Ogrjevno drvo (uključujući drvo za drveni ugljen)</t>
  </si>
  <si>
    <t>Četinjače</t>
  </si>
  <si>
    <t>Industrijsko drvo (grubo obrađeno drvo)</t>
  </si>
  <si>
    <t>Trupci (pilanski i furnirski)</t>
  </si>
  <si>
    <t xml:space="preserve">Celulozno drvo </t>
  </si>
  <si>
    <t xml:space="preserve">Ostalo industrijsko drvo </t>
  </si>
  <si>
    <t>2. VRIJEDNOST I CIJENE PRODANIH PROIZVODA ŠUMARSTVA</t>
  </si>
  <si>
    <t>1. VRIJEDNOST GLAVNIH AGREGATA EKONOMSKIH RAČUNA ŠUMARSTVA</t>
  </si>
  <si>
    <t>Ukupan output šumarstva</t>
  </si>
  <si>
    <t>Međufazna potrošnja</t>
  </si>
  <si>
    <t>Bruto dodana vrijednost</t>
  </si>
  <si>
    <t>Potrošnja fiksnoga kapitala</t>
  </si>
  <si>
    <t>Neto dodana vrijednost</t>
  </si>
  <si>
    <t>Faktorski dohodak</t>
  </si>
  <si>
    <t>Naknade za zaposlene</t>
  </si>
  <si>
    <t>Poslovni višak/mješoviti dohodak</t>
  </si>
  <si>
    <t>Jedinica godišnjeg rada, tis.</t>
  </si>
  <si>
    <t>Uloženi rad</t>
  </si>
  <si>
    <t>3. VRIJEDNOST OBAVLJENIH USLUGA U ŠUMARSTVU</t>
  </si>
  <si>
    <t>Ukupno</t>
  </si>
  <si>
    <t>Usluge sječe i privlačenja</t>
  </si>
  <si>
    <t>Usluge uzgajanja šumskog drveća</t>
  </si>
  <si>
    <t>Usluge održavanja u šumarstvu</t>
  </si>
  <si>
    <t>Ostale proizvodne usluge</t>
  </si>
  <si>
    <t xml:space="preserve">4. VRIJEDNOST UTROŠENOG SJEMENA I SADNOG MATERIJALA </t>
  </si>
  <si>
    <t>Sjeme</t>
  </si>
  <si>
    <t>Sadnice i podanci</t>
  </si>
  <si>
    <t>5. VRIJEDNOST UTROŠENIH SREDSTAVA ZA ZAŠTITU ŠUMA</t>
  </si>
  <si>
    <t>Električna energija</t>
  </si>
  <si>
    <t>Goriva za grijanje (plin)</t>
  </si>
  <si>
    <t>Motorna goriva</t>
  </si>
  <si>
    <t>Benzin</t>
  </si>
  <si>
    <t>Dizel</t>
  </si>
  <si>
    <t>Fungicidi</t>
  </si>
  <si>
    <t>Insekticidi</t>
  </si>
  <si>
    <t>Herbicidi</t>
  </si>
  <si>
    <t>Ostala sredstva</t>
  </si>
  <si>
    <t>2023.</t>
  </si>
  <si>
    <t>vrijednost, tis. eura</t>
  </si>
  <si>
    <t>Vrijednost obavljenih usluga, 
tis. eura</t>
  </si>
  <si>
    <t>Vrijednost utrošenog sjemena i sadnog materijala, tis. eura</t>
  </si>
  <si>
    <t>Vrijednost utrošenih sredstava za zaštitu šuma, tis. eura</t>
  </si>
  <si>
    <t>Vrijednost utrošene energije i goriva, tis. eura</t>
  </si>
  <si>
    <t>2024.</t>
  </si>
  <si>
    <r>
      <t>Indeksi</t>
    </r>
    <r>
      <rPr>
        <u/>
        <sz val="9"/>
        <rFont val="Arial"/>
        <family val="2"/>
        <charset val="238"/>
      </rPr>
      <t xml:space="preserve">
2024.</t>
    </r>
    <r>
      <rPr>
        <sz val="9"/>
        <rFont val="Arial"/>
        <family val="2"/>
        <charset val="238"/>
      </rPr>
      <t xml:space="preserve">
2023.</t>
    </r>
  </si>
  <si>
    <t>2019.</t>
  </si>
  <si>
    <t>2020.</t>
  </si>
  <si>
    <t>2021.</t>
  </si>
  <si>
    <t>2022.</t>
  </si>
  <si>
    <t>Mil. eura</t>
  </si>
  <si>
    <r>
      <t xml:space="preserve">Indeksi 
</t>
    </r>
    <r>
      <rPr>
        <u/>
        <sz val="9"/>
        <rFont val="Arial"/>
        <family val="2"/>
      </rPr>
      <t>2024.</t>
    </r>
    <r>
      <rPr>
        <sz val="9"/>
        <rFont val="Arial"/>
        <family val="2"/>
      </rPr>
      <t xml:space="preserve">
2023.</t>
    </r>
  </si>
  <si>
    <r>
      <t>prosječna cijena, euro/m</t>
    </r>
    <r>
      <rPr>
        <vertAlign val="superscript"/>
        <sz val="9"/>
        <rFont val="Arial"/>
        <family val="2"/>
      </rPr>
      <t>3</t>
    </r>
  </si>
  <si>
    <t xml:space="preserve">6. VRIJEDNOST UTROŠENE ENERGIJE I GORIVA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</si>
</sst>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 Narrow"/>
      <family val="2"/>
      <charset val="238"/>
    </font>
    <font>
      <u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7" xfId="0" applyBorder="1"/>
    <xf numFmtId="0" fontId="5" fillId="0" borderId="7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5"/>
    </xf>
    <xf numFmtId="4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top" wrapText="1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Alignment="1">
      <alignment horizontal="righ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top" wrapText="1"/>
    </xf>
    <xf numFmtId="3" fontId="9" fillId="0" borderId="0" xfId="0" applyNumberFormat="1" applyFont="1" applyFill="1" applyAlignment="1">
      <alignment vertical="top"/>
    </xf>
    <xf numFmtId="4" fontId="9" fillId="0" borderId="0" xfId="0" applyNumberFormat="1" applyFont="1" applyFill="1" applyAlignment="1">
      <alignment vertical="top"/>
    </xf>
    <xf numFmtId="4" fontId="9" fillId="0" borderId="5" xfId="0" applyNumberFormat="1" applyFont="1" applyFill="1" applyBorder="1" applyAlignment="1">
      <alignment vertical="top"/>
    </xf>
    <xf numFmtId="165" fontId="9" fillId="0" borderId="0" xfId="0" applyNumberFormat="1" applyFont="1" applyFill="1" applyAlignment="1">
      <alignment horizontal="right" vertical="top" wrapText="1"/>
    </xf>
    <xf numFmtId="0" fontId="9" fillId="0" borderId="4" xfId="0" applyFont="1" applyFill="1" applyBorder="1" applyAlignment="1">
      <alignment horizontal="left" vertical="top" wrapText="1" indent="2"/>
    </xf>
    <xf numFmtId="4" fontId="9" fillId="0" borderId="4" xfId="0" applyNumberFormat="1" applyFont="1" applyFill="1" applyBorder="1" applyAlignment="1">
      <alignment vertical="top"/>
    </xf>
    <xf numFmtId="0" fontId="9" fillId="0" borderId="4" xfId="0" applyFont="1" applyFill="1" applyBorder="1" applyAlignment="1">
      <alignment horizontal="left" vertical="top" wrapText="1" indent="1"/>
    </xf>
    <xf numFmtId="0" fontId="9" fillId="0" borderId="4" xfId="0" applyFont="1" applyFill="1" applyBorder="1" applyAlignment="1">
      <alignment horizontal="left" vertical="top" wrapText="1" indent="3"/>
    </xf>
    <xf numFmtId="0" fontId="9" fillId="0" borderId="4" xfId="0" applyFont="1" applyFill="1" applyBorder="1" applyAlignment="1">
      <alignment horizontal="left" wrapText="1" indent="3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1094615</xdr:colOff>
      <xdr:row>0</xdr:row>
      <xdr:rowOff>575311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A2" sqref="A2"/>
    </sheetView>
  </sheetViews>
  <sheetFormatPr defaultRowHeight="14.4" x14ac:dyDescent="0.3"/>
  <cols>
    <col min="1" max="1" width="36.21875" customWidth="1"/>
    <col min="2" max="7" width="8.44140625" customWidth="1"/>
    <col min="8" max="9" width="5.33203125" customWidth="1"/>
  </cols>
  <sheetData>
    <row r="1" spans="1:9" ht="50.1" customHeight="1" x14ac:dyDescent="0.3">
      <c r="A1" s="3"/>
      <c r="B1" s="3"/>
      <c r="C1" s="3"/>
      <c r="D1" s="3"/>
      <c r="E1" s="3"/>
      <c r="F1" s="3"/>
      <c r="G1" s="3"/>
    </row>
    <row r="2" spans="1:9" ht="15" customHeight="1" x14ac:dyDescent="0.3">
      <c r="A2" s="5" t="s">
        <v>12</v>
      </c>
      <c r="B2" s="5"/>
      <c r="C2" s="5"/>
      <c r="D2" s="5"/>
      <c r="E2" s="5"/>
      <c r="F2" s="5"/>
      <c r="G2" s="5"/>
    </row>
    <row r="3" spans="1:9" ht="15" customHeight="1" x14ac:dyDescent="0.3">
      <c r="A3" s="3"/>
      <c r="B3" s="3"/>
      <c r="C3" s="3"/>
      <c r="D3" s="3"/>
      <c r="E3" s="3"/>
      <c r="F3" s="3"/>
      <c r="G3" s="3"/>
    </row>
    <row r="4" spans="1:9" ht="15" customHeight="1" x14ac:dyDescent="0.3">
      <c r="A4" s="23"/>
      <c r="B4" s="24" t="s">
        <v>50</v>
      </c>
      <c r="C4" s="24" t="s">
        <v>51</v>
      </c>
      <c r="D4" s="24" t="s">
        <v>52</v>
      </c>
      <c r="E4" s="24" t="s">
        <v>53</v>
      </c>
      <c r="F4" s="24" t="s">
        <v>42</v>
      </c>
      <c r="G4" s="25" t="s">
        <v>48</v>
      </c>
    </row>
    <row r="5" spans="1:9" ht="15" customHeight="1" x14ac:dyDescent="0.3">
      <c r="A5" s="26"/>
      <c r="B5" s="27" t="s">
        <v>54</v>
      </c>
      <c r="C5" s="27"/>
      <c r="D5" s="27"/>
      <c r="E5" s="27"/>
      <c r="F5" s="27"/>
      <c r="G5" s="27"/>
    </row>
    <row r="6" spans="1:9" ht="15" customHeight="1" x14ac:dyDescent="0.3">
      <c r="A6" s="28" t="s">
        <v>13</v>
      </c>
      <c r="B6" s="30">
        <v>466.4988424912068</v>
      </c>
      <c r="C6" s="30">
        <v>459.24347999203661</v>
      </c>
      <c r="D6" s="30">
        <v>523.64222870661672</v>
      </c>
      <c r="E6" s="30">
        <v>637.88532414227905</v>
      </c>
      <c r="F6" s="30">
        <v>701.37406794999993</v>
      </c>
      <c r="G6" s="30">
        <v>728.20614468000008</v>
      </c>
      <c r="I6" s="18"/>
    </row>
    <row r="7" spans="1:9" ht="15" customHeight="1" x14ac:dyDescent="0.3">
      <c r="A7" s="28" t="s">
        <v>14</v>
      </c>
      <c r="B7" s="30">
        <v>126.29239934831057</v>
      </c>
      <c r="C7" s="30">
        <v>106.20213683721546</v>
      </c>
      <c r="D7" s="30">
        <v>113.60962186200879</v>
      </c>
      <c r="E7" s="30">
        <v>124.95453971210993</v>
      </c>
      <c r="F7" s="30">
        <v>118.29895597954211</v>
      </c>
      <c r="G7" s="30">
        <v>123.49863879573121</v>
      </c>
      <c r="I7" s="18"/>
    </row>
    <row r="8" spans="1:9" ht="15" customHeight="1" x14ac:dyDescent="0.3">
      <c r="A8" s="28" t="s">
        <v>15</v>
      </c>
      <c r="B8" s="30">
        <v>340.20644314289621</v>
      </c>
      <c r="C8" s="30">
        <v>353.04134315482116</v>
      </c>
      <c r="D8" s="30">
        <v>410.03260684460793</v>
      </c>
      <c r="E8" s="30">
        <v>512.93078443016907</v>
      </c>
      <c r="F8" s="30">
        <v>583.07511197045778</v>
      </c>
      <c r="G8" s="30">
        <v>604.70750588426881</v>
      </c>
      <c r="I8" s="18"/>
    </row>
    <row r="9" spans="1:9" ht="15" customHeight="1" x14ac:dyDescent="0.3">
      <c r="A9" s="28" t="s">
        <v>16</v>
      </c>
      <c r="B9" s="30">
        <v>20.668127413896077</v>
      </c>
      <c r="C9" s="30">
        <v>18.263985665936691</v>
      </c>
      <c r="D9" s="30">
        <v>27.337937620280044</v>
      </c>
      <c r="E9" s="30">
        <v>29.56538947508129</v>
      </c>
      <c r="F9" s="30">
        <v>21.5987632</v>
      </c>
      <c r="G9" s="30">
        <v>24.01312669</v>
      </c>
      <c r="I9" s="18"/>
    </row>
    <row r="10" spans="1:9" ht="15" customHeight="1" x14ac:dyDescent="0.3">
      <c r="A10" s="28" t="s">
        <v>17</v>
      </c>
      <c r="B10" s="30">
        <v>319.53831572900015</v>
      </c>
      <c r="C10" s="30">
        <v>334.77735748888449</v>
      </c>
      <c r="D10" s="30">
        <v>382.69466922432787</v>
      </c>
      <c r="E10" s="30">
        <v>483.36539495508777</v>
      </c>
      <c r="F10" s="30">
        <v>561.47634877045778</v>
      </c>
      <c r="G10" s="30">
        <v>580.69437919426878</v>
      </c>
      <c r="I10" s="18"/>
    </row>
    <row r="11" spans="1:9" ht="15" customHeight="1" x14ac:dyDescent="0.3">
      <c r="A11" s="28" t="s">
        <v>18</v>
      </c>
      <c r="B11" s="30">
        <v>319.51585385362688</v>
      </c>
      <c r="C11" s="30">
        <v>334.74683124294916</v>
      </c>
      <c r="D11" s="30">
        <v>380.5488282262524</v>
      </c>
      <c r="E11" s="30">
        <v>483.24725864876353</v>
      </c>
      <c r="F11" s="30">
        <v>561.41676444045777</v>
      </c>
      <c r="G11" s="30">
        <v>580.65986533426883</v>
      </c>
      <c r="I11" s="18"/>
    </row>
    <row r="12" spans="1:9" ht="15" customHeight="1" x14ac:dyDescent="0.3">
      <c r="A12" s="28" t="s">
        <v>19</v>
      </c>
      <c r="B12" s="30">
        <v>148.92724340162303</v>
      </c>
      <c r="C12" s="30">
        <v>155.59227553255025</v>
      </c>
      <c r="D12" s="30">
        <v>154.59666013565354</v>
      </c>
      <c r="E12" s="30">
        <v>169.86748950506961</v>
      </c>
      <c r="F12" s="30">
        <v>194.2260634223357</v>
      </c>
      <c r="G12" s="30">
        <v>197.16017266669724</v>
      </c>
      <c r="I12" s="18"/>
    </row>
    <row r="13" spans="1:9" ht="15" customHeight="1" x14ac:dyDescent="0.3">
      <c r="A13" s="28" t="s">
        <v>20</v>
      </c>
      <c r="B13" s="30">
        <v>170.58861045200385</v>
      </c>
      <c r="C13" s="30">
        <v>179.15455571039891</v>
      </c>
      <c r="D13" s="30">
        <v>225.95216809059886</v>
      </c>
      <c r="E13" s="30">
        <v>313.37976914369392</v>
      </c>
      <c r="F13" s="30">
        <v>367.19070101812207</v>
      </c>
      <c r="G13" s="30">
        <v>383.49969266757159</v>
      </c>
      <c r="I13" s="18"/>
    </row>
    <row r="14" spans="1:9" ht="15" customHeight="1" x14ac:dyDescent="0.3">
      <c r="A14" s="29"/>
      <c r="B14" s="27" t="s">
        <v>21</v>
      </c>
      <c r="C14" s="27"/>
      <c r="D14" s="27"/>
      <c r="E14" s="27"/>
      <c r="F14" s="27"/>
      <c r="G14" s="27"/>
      <c r="I14" s="18"/>
    </row>
    <row r="15" spans="1:9" ht="15" customHeight="1" x14ac:dyDescent="0.3">
      <c r="A15" s="28" t="s">
        <v>22</v>
      </c>
      <c r="B15" s="31">
        <v>14.116255912504256</v>
      </c>
      <c r="C15" s="31">
        <v>14.49</v>
      </c>
      <c r="D15" s="31">
        <v>14.49</v>
      </c>
      <c r="E15" s="31">
        <v>17.834821610793107</v>
      </c>
      <c r="F15" s="31">
        <v>19.21674948499987</v>
      </c>
      <c r="G15" s="31">
        <v>20.711902887931267</v>
      </c>
    </row>
  </sheetData>
  <mergeCells count="2">
    <mergeCell ref="B14:G14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zoomScaleNormal="100" workbookViewId="0">
      <selection activeCell="A2" sqref="A2"/>
    </sheetView>
  </sheetViews>
  <sheetFormatPr defaultRowHeight="14.4" x14ac:dyDescent="0.3"/>
  <cols>
    <col min="1" max="1" width="43" customWidth="1"/>
    <col min="2" max="7" width="12.77734375" customWidth="1"/>
  </cols>
  <sheetData>
    <row r="1" spans="1:8" ht="50.1" customHeight="1" x14ac:dyDescent="0.3"/>
    <row r="2" spans="1:8" ht="15" customHeight="1" x14ac:dyDescent="0.3">
      <c r="A2" s="16" t="s">
        <v>11</v>
      </c>
    </row>
    <row r="3" spans="1:8" ht="15" customHeight="1" x14ac:dyDescent="0.3">
      <c r="A3" s="7"/>
      <c r="B3" s="7"/>
      <c r="C3" s="7"/>
      <c r="D3" s="7"/>
      <c r="E3" s="7"/>
      <c r="F3" s="7"/>
      <c r="G3" s="7"/>
    </row>
    <row r="4" spans="1:8" ht="37.65" customHeight="1" x14ac:dyDescent="0.3">
      <c r="A4" s="32"/>
      <c r="B4" s="33" t="s">
        <v>42</v>
      </c>
      <c r="C4" s="33"/>
      <c r="D4" s="34" t="s">
        <v>48</v>
      </c>
      <c r="E4" s="35"/>
      <c r="F4" s="36" t="s">
        <v>55</v>
      </c>
      <c r="G4" s="36"/>
    </row>
    <row r="5" spans="1:8" ht="24.6" x14ac:dyDescent="0.3">
      <c r="A5" s="37"/>
      <c r="B5" s="38" t="s">
        <v>43</v>
      </c>
      <c r="C5" s="38" t="s">
        <v>56</v>
      </c>
      <c r="D5" s="38" t="s">
        <v>43</v>
      </c>
      <c r="E5" s="38" t="s">
        <v>56</v>
      </c>
      <c r="F5" s="38" t="s">
        <v>0</v>
      </c>
      <c r="G5" s="39" t="s">
        <v>1</v>
      </c>
    </row>
    <row r="6" spans="1:8" ht="15" customHeight="1" x14ac:dyDescent="0.3">
      <c r="A6" s="40" t="s">
        <v>2</v>
      </c>
      <c r="B6" s="41">
        <v>341081.04590999975</v>
      </c>
      <c r="C6" s="42">
        <v>67.977329369090768</v>
      </c>
      <c r="D6" s="41">
        <v>370572.04459</v>
      </c>
      <c r="E6" s="43">
        <v>72.406366481978395</v>
      </c>
      <c r="F6" s="44">
        <v>108.64633172485991</v>
      </c>
      <c r="G6" s="44">
        <v>106.51546207242073</v>
      </c>
      <c r="H6" s="18"/>
    </row>
    <row r="7" spans="1:8" ht="15" customHeight="1" x14ac:dyDescent="0.3">
      <c r="A7" s="45" t="s">
        <v>3</v>
      </c>
      <c r="B7" s="41">
        <v>32673.825499999981</v>
      </c>
      <c r="C7" s="42">
        <v>54.399771058221539</v>
      </c>
      <c r="D7" s="41">
        <v>37388.625150000007</v>
      </c>
      <c r="E7" s="46">
        <v>53.796777237281866</v>
      </c>
      <c r="F7" s="44">
        <v>114.42989787039178</v>
      </c>
      <c r="G7" s="44">
        <v>98.891550811318098</v>
      </c>
      <c r="H7" s="18"/>
    </row>
    <row r="8" spans="1:8" ht="15" customHeight="1" x14ac:dyDescent="0.3">
      <c r="A8" s="45" t="s">
        <v>4</v>
      </c>
      <c r="B8" s="41">
        <v>308407.22040999972</v>
      </c>
      <c r="C8" s="42">
        <v>69.823630252795709</v>
      </c>
      <c r="D8" s="41">
        <v>333183.41944000009</v>
      </c>
      <c r="E8" s="46">
        <v>75.330572107394957</v>
      </c>
      <c r="F8" s="44">
        <v>108.03359888820458</v>
      </c>
      <c r="G8" s="44">
        <v>107.88693145094493</v>
      </c>
      <c r="H8" s="18"/>
    </row>
    <row r="9" spans="1:8" ht="15" customHeight="1" x14ac:dyDescent="0.3">
      <c r="A9" s="47" t="s">
        <v>5</v>
      </c>
      <c r="B9" s="41">
        <v>82373.578429999863</v>
      </c>
      <c r="C9" s="42">
        <v>31.060387083769026</v>
      </c>
      <c r="D9" s="41">
        <v>84208.768970000019</v>
      </c>
      <c r="E9" s="46">
        <v>31.81833150437285</v>
      </c>
      <c r="F9" s="44">
        <v>102.22788735778875</v>
      </c>
      <c r="G9" s="44">
        <v>102.44022850893542</v>
      </c>
      <c r="H9" s="18"/>
    </row>
    <row r="10" spans="1:8" ht="15" customHeight="1" x14ac:dyDescent="0.3">
      <c r="A10" s="48" t="s">
        <v>6</v>
      </c>
      <c r="B10" s="41">
        <v>1059.17437</v>
      </c>
      <c r="C10" s="42">
        <v>18.916199316414303</v>
      </c>
      <c r="D10" s="41">
        <v>1104.2921000000001</v>
      </c>
      <c r="E10" s="46">
        <v>21.078721753346844</v>
      </c>
      <c r="F10" s="44">
        <v>104.25970749273324</v>
      </c>
      <c r="G10" s="44">
        <v>111.43211910997384</v>
      </c>
      <c r="H10" s="18"/>
    </row>
    <row r="11" spans="1:8" ht="15" customHeight="1" x14ac:dyDescent="0.3">
      <c r="A11" s="48" t="s">
        <v>4</v>
      </c>
      <c r="B11" s="41">
        <v>81314.404059999855</v>
      </c>
      <c r="C11" s="42">
        <v>31.322319036368565</v>
      </c>
      <c r="D11" s="41">
        <v>83104.476870000013</v>
      </c>
      <c r="E11" s="46">
        <v>32.035217470460431</v>
      </c>
      <c r="F11" s="44">
        <v>102.20142154479704</v>
      </c>
      <c r="G11" s="44">
        <v>102.27600783091479</v>
      </c>
      <c r="H11" s="18"/>
    </row>
    <row r="12" spans="1:8" ht="15" customHeight="1" x14ac:dyDescent="0.3">
      <c r="A12" s="47" t="s">
        <v>7</v>
      </c>
      <c r="B12" s="41">
        <v>258707.46747999988</v>
      </c>
      <c r="C12" s="42">
        <v>109.3657972886307</v>
      </c>
      <c r="D12" s="41">
        <v>286363.27562000003</v>
      </c>
      <c r="E12" s="46">
        <v>115.87089647788638</v>
      </c>
      <c r="F12" s="44">
        <v>110.68999221761473</v>
      </c>
      <c r="G12" s="44">
        <v>105.94801971962758</v>
      </c>
      <c r="H12" s="18"/>
    </row>
    <row r="13" spans="1:8" ht="15" customHeight="1" x14ac:dyDescent="0.3">
      <c r="A13" s="48" t="s">
        <v>6</v>
      </c>
      <c r="B13" s="41">
        <v>31614.65112999998</v>
      </c>
      <c r="C13" s="42">
        <v>58.047800058659845</v>
      </c>
      <c r="D13" s="41">
        <v>36284.333050000001</v>
      </c>
      <c r="E13" s="46">
        <v>56.464131413504134</v>
      </c>
      <c r="F13" s="44">
        <v>114.77062612773491</v>
      </c>
      <c r="G13" s="44">
        <v>97.27178524671848</v>
      </c>
      <c r="H13" s="18"/>
    </row>
    <row r="14" spans="1:8" ht="15" customHeight="1" x14ac:dyDescent="0.3">
      <c r="A14" s="48" t="s">
        <v>4</v>
      </c>
      <c r="B14" s="41">
        <v>227092.81634999986</v>
      </c>
      <c r="C14" s="42">
        <v>124.71507256677994</v>
      </c>
      <c r="D14" s="41">
        <v>250078.94257000001</v>
      </c>
      <c r="E14" s="46">
        <v>136.74550456548636</v>
      </c>
      <c r="F14" s="44">
        <v>110.1219081208511</v>
      </c>
      <c r="G14" s="44">
        <v>109.64633363963654</v>
      </c>
      <c r="H14" s="18"/>
    </row>
    <row r="15" spans="1:8" ht="15" customHeight="1" x14ac:dyDescent="0.3">
      <c r="A15" s="47" t="s">
        <v>8</v>
      </c>
      <c r="B15" s="41">
        <v>252363.51925999988</v>
      </c>
      <c r="C15" s="42">
        <v>116.777727477328</v>
      </c>
      <c r="D15" s="41">
        <v>280295.82878000004</v>
      </c>
      <c r="E15" s="46">
        <v>124.12361469198217</v>
      </c>
      <c r="F15" s="44">
        <v>111.06828340399811</v>
      </c>
      <c r="G15" s="44">
        <v>106.29048652798998</v>
      </c>
      <c r="H15" s="18"/>
    </row>
    <row r="16" spans="1:8" ht="15" customHeight="1" x14ac:dyDescent="0.3">
      <c r="A16" s="48" t="s">
        <v>6</v>
      </c>
      <c r="B16" s="41">
        <v>27244.150389999981</v>
      </c>
      <c r="C16" s="42">
        <v>70.570592077626969</v>
      </c>
      <c r="D16" s="41">
        <v>30836.078260000006</v>
      </c>
      <c r="E16" s="46">
        <v>70.01477708571754</v>
      </c>
      <c r="F16" s="44">
        <v>113.18421686336913</v>
      </c>
      <c r="G16" s="44">
        <v>99.21239857064252</v>
      </c>
      <c r="H16" s="18"/>
    </row>
    <row r="17" spans="1:11" ht="15" customHeight="1" x14ac:dyDescent="0.3">
      <c r="A17" s="49" t="s">
        <v>4</v>
      </c>
      <c r="B17" s="41">
        <v>225119.36886999989</v>
      </c>
      <c r="C17" s="42">
        <v>126.82757265412944</v>
      </c>
      <c r="D17" s="41">
        <v>249459.75052000003</v>
      </c>
      <c r="E17" s="46">
        <v>137.23344649465244</v>
      </c>
      <c r="F17" s="44">
        <v>110.81221121584436</v>
      </c>
      <c r="G17" s="44">
        <v>108.20474099027408</v>
      </c>
      <c r="H17" s="18"/>
    </row>
    <row r="18" spans="1:11" ht="15" customHeight="1" x14ac:dyDescent="0.3">
      <c r="A18" s="47" t="s">
        <v>9</v>
      </c>
      <c r="B18" s="41">
        <v>4859.1089799999982</v>
      </c>
      <c r="C18" s="42">
        <v>27.817938509708689</v>
      </c>
      <c r="D18" s="41">
        <v>5679.6082400000005</v>
      </c>
      <c r="E18" s="46">
        <v>27.0650018953956</v>
      </c>
      <c r="F18" s="44">
        <v>116.88579662191488</v>
      </c>
      <c r="G18" s="44">
        <v>97.293341438473931</v>
      </c>
      <c r="H18" s="18"/>
    </row>
    <row r="19" spans="1:11" ht="15" customHeight="1" x14ac:dyDescent="0.3">
      <c r="A19" s="48" t="s">
        <v>6</v>
      </c>
      <c r="B19" s="41">
        <v>4121.6452599999993</v>
      </c>
      <c r="C19" s="42">
        <v>26.508256405394878</v>
      </c>
      <c r="D19" s="41">
        <v>5317.4107899999999</v>
      </c>
      <c r="E19" s="46">
        <v>26.52499077658095</v>
      </c>
      <c r="F19" s="44">
        <v>129.01184974856378</v>
      </c>
      <c r="G19" s="44">
        <v>100.06312890191703</v>
      </c>
      <c r="H19" s="18"/>
    </row>
    <row r="20" spans="1:11" ht="15" customHeight="1" x14ac:dyDescent="0.3">
      <c r="A20" s="48" t="s">
        <v>4</v>
      </c>
      <c r="B20" s="41">
        <v>737.46371999999974</v>
      </c>
      <c r="C20" s="42">
        <v>38.429504055228634</v>
      </c>
      <c r="D20" s="41">
        <v>362.19745000000012</v>
      </c>
      <c r="E20" s="46">
        <v>38.602730133895513</v>
      </c>
      <c r="F20" s="44">
        <v>49.113934716680056</v>
      </c>
      <c r="G20" s="44">
        <v>100.45076324278847</v>
      </c>
      <c r="H20" s="18"/>
      <c r="K20" s="2"/>
    </row>
    <row r="21" spans="1:11" ht="15" customHeight="1" x14ac:dyDescent="0.3">
      <c r="A21" s="47" t="s">
        <v>10</v>
      </c>
      <c r="B21" s="41">
        <v>1484.8392400000002</v>
      </c>
      <c r="C21" s="42">
        <v>49.84286016875901</v>
      </c>
      <c r="D21" s="41">
        <v>387.83859999999999</v>
      </c>
      <c r="E21" s="46">
        <v>115.77962863454535</v>
      </c>
      <c r="F21" s="44">
        <v>26.119905074706939</v>
      </c>
      <c r="G21" s="44">
        <v>232.28929528228562</v>
      </c>
      <c r="H21" s="18"/>
    </row>
    <row r="22" spans="1:11" ht="15" customHeight="1" x14ac:dyDescent="0.3">
      <c r="A22" s="48" t="s">
        <v>6</v>
      </c>
      <c r="B22" s="41">
        <v>248.85548</v>
      </c>
      <c r="C22" s="42">
        <v>80.517253317198936</v>
      </c>
      <c r="D22" s="41">
        <v>130.84399999999999</v>
      </c>
      <c r="E22" s="46">
        <v>76.154002851904664</v>
      </c>
      <c r="F22" s="44">
        <v>52.578307698910223</v>
      </c>
      <c r="G22" s="44">
        <v>94.58097452963878</v>
      </c>
      <c r="H22" s="18"/>
    </row>
    <row r="23" spans="1:11" ht="15" customHeight="1" x14ac:dyDescent="0.3">
      <c r="A23" s="48" t="s">
        <v>4</v>
      </c>
      <c r="B23" s="41">
        <v>1235.9837600000003</v>
      </c>
      <c r="C23" s="42">
        <v>46.292046727116791</v>
      </c>
      <c r="D23" s="41">
        <v>256.99459999999999</v>
      </c>
      <c r="E23" s="46">
        <v>157.50596022431284</v>
      </c>
      <c r="F23" s="44">
        <v>20.792716564495954</v>
      </c>
      <c r="G23" s="44">
        <v>340.24410532716746</v>
      </c>
      <c r="H23" s="18"/>
    </row>
    <row r="24" spans="1:11" x14ac:dyDescent="0.3">
      <c r="A24" s="13"/>
      <c r="B24" s="10"/>
      <c r="C24" s="14"/>
      <c r="D24" s="10"/>
      <c r="E24" s="14"/>
      <c r="F24" s="9"/>
      <c r="G24" s="9"/>
    </row>
    <row r="26" spans="1:11" x14ac:dyDescent="0.3">
      <c r="A26" s="15"/>
    </row>
    <row r="27" spans="1:11" x14ac:dyDescent="0.3">
      <c r="A27" s="11"/>
    </row>
    <row r="28" spans="1:11" x14ac:dyDescent="0.3">
      <c r="A28" s="12"/>
      <c r="D28" s="4"/>
      <c r="E28" s="3"/>
      <c r="F28" s="3"/>
      <c r="G28" s="4"/>
      <c r="H28" s="4"/>
    </row>
    <row r="29" spans="1:11" x14ac:dyDescent="0.3">
      <c r="A29" s="12"/>
      <c r="D29" s="4"/>
      <c r="E29" s="3"/>
      <c r="F29" s="3"/>
      <c r="G29" s="4"/>
      <c r="H29" s="4"/>
    </row>
    <row r="30" spans="1:11" x14ac:dyDescent="0.3">
      <c r="D30" s="4"/>
      <c r="E30" s="3"/>
      <c r="F30" s="3"/>
      <c r="G30" s="4"/>
      <c r="H30" s="4"/>
    </row>
  </sheetData>
  <mergeCells count="4"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2" sqref="A2"/>
    </sheetView>
  </sheetViews>
  <sheetFormatPr defaultRowHeight="14.4" x14ac:dyDescent="0.3"/>
  <cols>
    <col min="1" max="1" width="42.6640625" customWidth="1"/>
    <col min="2" max="4" width="11.6640625" customWidth="1"/>
  </cols>
  <sheetData>
    <row r="1" spans="1:6" ht="50.1" customHeight="1" x14ac:dyDescent="0.3"/>
    <row r="2" spans="1:6" ht="15" customHeight="1" x14ac:dyDescent="0.3">
      <c r="A2" s="16" t="s">
        <v>23</v>
      </c>
    </row>
    <row r="3" spans="1:6" ht="15" customHeight="1" x14ac:dyDescent="0.3">
      <c r="B3" s="6"/>
    </row>
    <row r="4" spans="1:6" ht="30" customHeight="1" x14ac:dyDescent="0.3">
      <c r="A4" s="50"/>
      <c r="B4" s="51" t="s">
        <v>44</v>
      </c>
      <c r="C4" s="52"/>
      <c r="D4" s="51" t="s">
        <v>49</v>
      </c>
    </row>
    <row r="5" spans="1:6" ht="30" customHeight="1" x14ac:dyDescent="0.3">
      <c r="A5" s="53"/>
      <c r="B5" s="54" t="s">
        <v>42</v>
      </c>
      <c r="C5" s="54" t="s">
        <v>48</v>
      </c>
      <c r="D5" s="55"/>
    </row>
    <row r="6" spans="1:6" x14ac:dyDescent="0.3">
      <c r="A6" s="56" t="s">
        <v>24</v>
      </c>
      <c r="B6" s="30">
        <v>81798.319260000004</v>
      </c>
      <c r="C6" s="57">
        <v>108648.76681</v>
      </c>
      <c r="D6" s="31">
        <v>132.82518246451315</v>
      </c>
      <c r="F6" s="20"/>
    </row>
    <row r="7" spans="1:6" x14ac:dyDescent="0.3">
      <c r="A7" s="58" t="s">
        <v>25</v>
      </c>
      <c r="B7" s="30">
        <v>51674.87167</v>
      </c>
      <c r="C7" s="57">
        <v>69401.094929999992</v>
      </c>
      <c r="D7" s="31">
        <v>134.30337161396571</v>
      </c>
      <c r="F7" s="20"/>
    </row>
    <row r="8" spans="1:6" x14ac:dyDescent="0.3">
      <c r="A8" s="58" t="s">
        <v>26</v>
      </c>
      <c r="B8" s="30">
        <v>14537.30559</v>
      </c>
      <c r="C8" s="57">
        <v>17052.009190000001</v>
      </c>
      <c r="D8" s="31">
        <v>117.29827844941107</v>
      </c>
      <c r="F8" s="20"/>
    </row>
    <row r="9" spans="1:6" x14ac:dyDescent="0.3">
      <c r="A9" s="58" t="s">
        <v>27</v>
      </c>
      <c r="B9" s="30">
        <v>10545.175999999999</v>
      </c>
      <c r="C9" s="57">
        <v>9733.9826899999989</v>
      </c>
      <c r="D9" s="31">
        <v>92.307446457034004</v>
      </c>
      <c r="F9" s="20"/>
    </row>
    <row r="10" spans="1:6" x14ac:dyDescent="0.3">
      <c r="A10" s="58" t="s">
        <v>28</v>
      </c>
      <c r="B10" s="30">
        <v>5040.9660000000003</v>
      </c>
      <c r="C10" s="57">
        <v>12461.68</v>
      </c>
      <c r="D10" s="31">
        <v>247.20817398887434</v>
      </c>
      <c r="F10" s="20"/>
    </row>
  </sheetData>
  <mergeCells count="2">
    <mergeCell ref="B4:C4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  <col min="5" max="5" width="17.109375" customWidth="1"/>
  </cols>
  <sheetData>
    <row r="1" spans="1:7" ht="50.1" customHeight="1" x14ac:dyDescent="0.3"/>
    <row r="2" spans="1:7" ht="15" customHeight="1" x14ac:dyDescent="0.3">
      <c r="A2" s="16" t="s">
        <v>29</v>
      </c>
    </row>
    <row r="3" spans="1:7" ht="15" customHeight="1" x14ac:dyDescent="0.3">
      <c r="A3" s="7"/>
      <c r="B3" s="7"/>
      <c r="C3" s="7"/>
      <c r="D3" s="7"/>
    </row>
    <row r="4" spans="1:7" ht="30" customHeight="1" x14ac:dyDescent="0.3">
      <c r="A4" s="52"/>
      <c r="B4" s="59" t="s">
        <v>45</v>
      </c>
      <c r="C4" s="59"/>
      <c r="D4" s="51" t="s">
        <v>49</v>
      </c>
    </row>
    <row r="5" spans="1:7" ht="30" customHeight="1" x14ac:dyDescent="0.3">
      <c r="A5" s="60"/>
      <c r="B5" s="54" t="s">
        <v>42</v>
      </c>
      <c r="C5" s="54" t="s">
        <v>48</v>
      </c>
      <c r="D5" s="55"/>
    </row>
    <row r="6" spans="1:7" ht="15" customHeight="1" x14ac:dyDescent="0.3">
      <c r="A6" s="56" t="s">
        <v>24</v>
      </c>
      <c r="B6" s="30">
        <v>8680.64</v>
      </c>
      <c r="C6" s="57">
        <f>C7+C8</f>
        <v>13663.201000000001</v>
      </c>
      <c r="D6" s="31">
        <f>C6/B6%</f>
        <v>157.39854434696062</v>
      </c>
      <c r="E6" s="1"/>
      <c r="F6" s="20"/>
    </row>
    <row r="7" spans="1:7" ht="15" customHeight="1" x14ac:dyDescent="0.3">
      <c r="A7" s="58" t="s">
        <v>30</v>
      </c>
      <c r="B7" s="30">
        <v>3950.797</v>
      </c>
      <c r="C7" s="57">
        <v>8499.8070000000007</v>
      </c>
      <c r="D7" s="31">
        <f t="shared" ref="D7:D8" si="0">C7/B7%</f>
        <v>215.1415777626641</v>
      </c>
      <c r="E7" s="18"/>
      <c r="F7" s="2"/>
      <c r="G7" s="2"/>
    </row>
    <row r="8" spans="1:7" ht="15" customHeight="1" x14ac:dyDescent="0.3">
      <c r="A8" s="58" t="s">
        <v>31</v>
      </c>
      <c r="B8" s="30">
        <v>4729.8429999999998</v>
      </c>
      <c r="C8" s="57">
        <v>5163.3940000000002</v>
      </c>
      <c r="D8" s="31">
        <f t="shared" si="0"/>
        <v>109.16628733765583</v>
      </c>
      <c r="E8" s="18"/>
      <c r="F8" s="2"/>
      <c r="G8" s="2"/>
    </row>
    <row r="9" spans="1:7" x14ac:dyDescent="0.3">
      <c r="E9" s="18"/>
    </row>
    <row r="10" spans="1:7" x14ac:dyDescent="0.3">
      <c r="A10" s="17"/>
      <c r="E10" s="18"/>
    </row>
    <row r="11" spans="1:7" x14ac:dyDescent="0.3">
      <c r="B11" s="18"/>
      <c r="C11" s="18"/>
      <c r="E11" s="18"/>
    </row>
    <row r="12" spans="1:7" x14ac:dyDescent="0.3">
      <c r="B12" s="18"/>
      <c r="C12" s="18"/>
    </row>
    <row r="13" spans="1:7" x14ac:dyDescent="0.3">
      <c r="B13" s="18"/>
      <c r="C13" s="18"/>
    </row>
    <row r="14" spans="1:7" x14ac:dyDescent="0.3">
      <c r="B14" s="18"/>
      <c r="C14" s="18"/>
      <c r="D14" s="18"/>
    </row>
  </sheetData>
  <mergeCells count="3">
    <mergeCell ref="A4:A5"/>
    <mergeCell ref="B4:C4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  <col min="5" max="5" width="17.88671875" customWidth="1"/>
    <col min="8" max="8" width="22.88671875" customWidth="1"/>
  </cols>
  <sheetData>
    <row r="1" spans="1:8" ht="50.1" customHeight="1" x14ac:dyDescent="0.3"/>
    <row r="2" spans="1:8" ht="15" customHeight="1" x14ac:dyDescent="0.3">
      <c r="A2" s="16" t="s">
        <v>32</v>
      </c>
    </row>
    <row r="3" spans="1:8" ht="15" customHeight="1" x14ac:dyDescent="0.3"/>
    <row r="4" spans="1:8" ht="30" customHeight="1" x14ac:dyDescent="0.3">
      <c r="A4" s="52"/>
      <c r="B4" s="61" t="s">
        <v>46</v>
      </c>
      <c r="C4" s="62"/>
      <c r="D4" s="51" t="s">
        <v>49</v>
      </c>
    </row>
    <row r="5" spans="1:8" ht="30" customHeight="1" x14ac:dyDescent="0.3">
      <c r="A5" s="60"/>
      <c r="B5" s="54" t="s">
        <v>42</v>
      </c>
      <c r="C5" s="63" t="s">
        <v>48</v>
      </c>
      <c r="D5" s="55"/>
    </row>
    <row r="6" spans="1:8" ht="15" customHeight="1" x14ac:dyDescent="0.3">
      <c r="A6" s="56" t="s">
        <v>24</v>
      </c>
      <c r="B6" s="30">
        <v>367.09199999999998</v>
      </c>
      <c r="C6" s="57">
        <v>376.40848</v>
      </c>
      <c r="D6" s="31">
        <v>102.53791420134463</v>
      </c>
      <c r="E6" s="20"/>
      <c r="F6" s="20"/>
      <c r="G6" s="22"/>
      <c r="H6" s="19"/>
    </row>
    <row r="7" spans="1:8" ht="15" customHeight="1" x14ac:dyDescent="0.3">
      <c r="A7" s="58" t="s">
        <v>38</v>
      </c>
      <c r="B7" s="30">
        <v>208.77199999999999</v>
      </c>
      <c r="C7" s="57">
        <v>188.9376</v>
      </c>
      <c r="D7" s="31">
        <v>90.499492269078232</v>
      </c>
      <c r="G7" s="1"/>
    </row>
    <row r="8" spans="1:8" ht="15" customHeight="1" x14ac:dyDescent="0.3">
      <c r="A8" s="58" t="s">
        <v>39</v>
      </c>
      <c r="B8" s="30">
        <v>27.606999999999999</v>
      </c>
      <c r="C8" s="57">
        <v>14.97198</v>
      </c>
      <c r="D8" s="31">
        <v>54.232549715651835</v>
      </c>
      <c r="G8" s="1"/>
    </row>
    <row r="9" spans="1:8" ht="15" customHeight="1" x14ac:dyDescent="0.3">
      <c r="A9" s="58" t="s">
        <v>40</v>
      </c>
      <c r="B9" s="30">
        <v>93.27</v>
      </c>
      <c r="C9" s="57">
        <v>107.3265</v>
      </c>
      <c r="D9" s="31">
        <v>115.07076230299131</v>
      </c>
      <c r="G9" s="1"/>
    </row>
    <row r="10" spans="1:8" ht="15" customHeight="1" x14ac:dyDescent="0.3">
      <c r="A10" s="58" t="s">
        <v>41</v>
      </c>
      <c r="B10" s="30">
        <v>37.442999999999998</v>
      </c>
      <c r="C10" s="57">
        <v>65.172399999999996</v>
      </c>
      <c r="D10" s="31">
        <v>174.05763427075823</v>
      </c>
      <c r="G10" s="1"/>
    </row>
    <row r="13" spans="1:8" x14ac:dyDescent="0.3">
      <c r="B13" s="21"/>
      <c r="C13" s="21"/>
      <c r="E13" s="19"/>
    </row>
    <row r="14" spans="1:8" x14ac:dyDescent="0.3">
      <c r="B14" s="19"/>
      <c r="C14" s="19"/>
      <c r="D14" s="19"/>
    </row>
  </sheetData>
  <mergeCells count="3">
    <mergeCell ref="A4:A5"/>
    <mergeCell ref="B4:C4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</cols>
  <sheetData>
    <row r="1" spans="1:7" ht="50.1" customHeight="1" x14ac:dyDescent="0.3"/>
    <row r="2" spans="1:7" ht="15" customHeight="1" x14ac:dyDescent="0.3">
      <c r="A2" s="16" t="s">
        <v>57</v>
      </c>
    </row>
    <row r="3" spans="1:7" ht="15" customHeight="1" x14ac:dyDescent="0.3">
      <c r="A3" s="7"/>
      <c r="B3" s="8"/>
      <c r="C3" s="7"/>
      <c r="D3" s="7"/>
    </row>
    <row r="4" spans="1:7" ht="30" customHeight="1" x14ac:dyDescent="0.3">
      <c r="A4" s="52"/>
      <c r="B4" s="51" t="s">
        <v>47</v>
      </c>
      <c r="C4" s="64"/>
      <c r="D4" s="59" t="s">
        <v>49</v>
      </c>
    </row>
    <row r="5" spans="1:7" ht="30" customHeight="1" x14ac:dyDescent="0.3">
      <c r="A5" s="65"/>
      <c r="B5" s="54" t="s">
        <v>42</v>
      </c>
      <c r="C5" s="66" t="s">
        <v>48</v>
      </c>
      <c r="D5" s="65"/>
    </row>
    <row r="6" spans="1:7" ht="15" customHeight="1" x14ac:dyDescent="0.3">
      <c r="A6" s="56" t="s">
        <v>33</v>
      </c>
      <c r="B6" s="30">
        <v>845.75900000000001</v>
      </c>
      <c r="C6" s="57">
        <v>1205.7599299999999</v>
      </c>
      <c r="D6" s="31">
        <v>142.56542703063167</v>
      </c>
      <c r="G6" s="1"/>
    </row>
    <row r="7" spans="1:7" ht="15" customHeight="1" x14ac:dyDescent="0.3">
      <c r="A7" s="58" t="s">
        <v>34</v>
      </c>
      <c r="B7" s="30">
        <v>622.90300000000002</v>
      </c>
      <c r="C7" s="57">
        <v>449.21959999999996</v>
      </c>
      <c r="D7" s="31">
        <v>72.117103305008968</v>
      </c>
      <c r="G7" s="1"/>
    </row>
    <row r="8" spans="1:7" ht="15" customHeight="1" x14ac:dyDescent="0.3">
      <c r="A8" s="58" t="s">
        <v>35</v>
      </c>
      <c r="B8" s="30">
        <v>12413.147000000001</v>
      </c>
      <c r="C8" s="57">
        <v>12154.393169999999</v>
      </c>
      <c r="D8" s="31">
        <v>97.915485654040822</v>
      </c>
      <c r="F8" s="20"/>
      <c r="G8" s="20"/>
    </row>
    <row r="9" spans="1:7" ht="15" customHeight="1" x14ac:dyDescent="0.3">
      <c r="A9" s="67" t="s">
        <v>36</v>
      </c>
      <c r="B9" s="30">
        <v>625.89300000000003</v>
      </c>
      <c r="C9" s="57">
        <v>568.95282999999995</v>
      </c>
      <c r="D9" s="31">
        <v>90.902571206260475</v>
      </c>
      <c r="G9" s="1"/>
    </row>
    <row r="10" spans="1:7" ht="15" customHeight="1" x14ac:dyDescent="0.3">
      <c r="A10" s="67" t="s">
        <v>37</v>
      </c>
      <c r="B10" s="30">
        <v>11787.254000000001</v>
      </c>
      <c r="C10" s="57">
        <v>11585.440339999999</v>
      </c>
      <c r="D10" s="31">
        <v>98.287865350148536</v>
      </c>
      <c r="G10" s="1"/>
    </row>
  </sheetData>
  <mergeCells count="3">
    <mergeCell ref="A4:A5"/>
    <mergeCell ref="B4:C4"/>
    <mergeCell ref="D4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T1</vt:lpstr>
      <vt:lpstr>T2</vt:lpstr>
      <vt:lpstr>T3</vt:lpstr>
      <vt:lpstr>T4</vt:lpstr>
      <vt:lpstr>T5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Valentić Mario</dc:creator>
  <cp:lastModifiedBy>Knez Marko</cp:lastModifiedBy>
  <cp:lastPrinted>2024-06-25T09:19:30Z</cp:lastPrinted>
  <dcterms:created xsi:type="dcterms:W3CDTF">2021-12-14T10:04:11Z</dcterms:created>
  <dcterms:modified xsi:type="dcterms:W3CDTF">2026-06-24T06:36:07Z</dcterms:modified>
</cp:coreProperties>
</file>