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filterPrivacy="1"/>
  <xr:revisionPtr revIDLastSave="2" documentId="13_ncr:1_{28211C55-2D03-4884-9B8D-6F5469B57C5D}" xr6:coauthVersionLast="47" xr6:coauthVersionMax="47" xr10:uidLastSave="{49C9BADB-80DD-48C5-A803-A266B4D2012B}"/>
  <bookViews>
    <workbookView xWindow="-120" yWindow="-120" windowWidth="29040" windowHeight="15720" xr2:uid="{00000000-000D-0000-FFFF-FFFF00000000}"/>
  </bookViews>
  <sheets>
    <sheet name="T1" sheetId="1" r:id="rId1"/>
    <sheet name="T2" sheetId="2" r:id="rId2"/>
    <sheet name="T3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1" i="2" l="1"/>
  <c r="I20" i="2" l="1"/>
  <c r="F19" i="2"/>
  <c r="F18" i="2"/>
  <c r="F17" i="2"/>
  <c r="F16" i="2"/>
  <c r="F15" i="2"/>
  <c r="F14" i="2"/>
  <c r="F13" i="2"/>
  <c r="F12" i="2"/>
  <c r="F10" i="2"/>
  <c r="F9" i="2"/>
  <c r="F8" i="2"/>
  <c r="F7" i="2"/>
  <c r="D7" i="3"/>
  <c r="D6" i="3"/>
  <c r="F20" i="1"/>
  <c r="F19" i="1"/>
  <c r="F18" i="1"/>
  <c r="F17" i="1"/>
  <c r="F16" i="1"/>
  <c r="F15" i="1"/>
  <c r="F14" i="1"/>
  <c r="F13" i="1"/>
  <c r="F12" i="1"/>
  <c r="F11" i="1"/>
  <c r="F10" i="1"/>
  <c r="F9" i="1"/>
  <c r="F8" i="1"/>
  <c r="F7" i="1"/>
  <c r="I13" i="1" l="1"/>
  <c r="I12" i="1"/>
  <c r="I9" i="1"/>
  <c r="I11" i="2"/>
  <c r="I17" i="2"/>
  <c r="I19" i="2"/>
  <c r="I18" i="2"/>
  <c r="I16" i="2"/>
  <c r="I15" i="2"/>
  <c r="I14" i="2"/>
  <c r="I13" i="2"/>
  <c r="I12" i="2"/>
  <c r="I10" i="2"/>
  <c r="I9" i="2"/>
  <c r="I8" i="2"/>
  <c r="I7" i="2"/>
  <c r="I20" i="1"/>
  <c r="I19" i="1"/>
  <c r="I18" i="1"/>
  <c r="I17" i="1"/>
  <c r="I16" i="1"/>
  <c r="I15" i="1"/>
  <c r="I14" i="1"/>
  <c r="I11" i="1"/>
  <c r="I10" i="1"/>
  <c r="I8" i="1"/>
  <c r="I7" i="1"/>
</calcChain>
</file>

<file path=xl/sharedStrings.xml><?xml version="1.0" encoding="utf-8"?>
<sst xmlns="http://schemas.openxmlformats.org/spreadsheetml/2006/main" count="91" uniqueCount="77">
  <si>
    <t>V1100</t>
  </si>
  <si>
    <t>V1300</t>
  </si>
  <si>
    <t>V2300</t>
  </si>
  <si>
    <t>V2100</t>
  </si>
  <si>
    <t>V3100</t>
  </si>
  <si>
    <t>V3200 + V3300</t>
  </si>
  <si>
    <t>V3510</t>
  </si>
  <si>
    <t>V3520</t>
  </si>
  <si>
    <t>V3600</t>
  </si>
  <si>
    <t>V4210 + V4600</t>
  </si>
  <si>
    <t>V4100</t>
  </si>
  <si>
    <t>V4300</t>
  </si>
  <si>
    <t>V5200</t>
  </si>
  <si>
    <t>V5100</t>
  </si>
  <si>
    <t>F1110</t>
  </si>
  <si>
    <t>F1120</t>
  </si>
  <si>
    <t>F1210_1220</t>
  </si>
  <si>
    <t>F1230</t>
  </si>
  <si>
    <t>F1240</t>
  </si>
  <si>
    <t>F1242</t>
  </si>
  <si>
    <t>F1241</t>
  </si>
  <si>
    <t>F1250</t>
  </si>
  <si>
    <t>F4100</t>
  </si>
  <si>
    <t>F4200</t>
  </si>
  <si>
    <t>F2100</t>
  </si>
  <si>
    <t>S0000</t>
  </si>
  <si>
    <t>T2900</t>
  </si>
  <si>
    <t>O1000</t>
  </si>
  <si>
    <t>-</t>
  </si>
  <si>
    <t>1 TOTAL PRODUCTION OF VEGETABLES, 2024</t>
  </si>
  <si>
    <t>Production, t</t>
  </si>
  <si>
    <r>
      <t>Code</t>
    </r>
    <r>
      <rPr>
        <vertAlign val="superscript"/>
        <sz val="9"/>
        <color theme="1"/>
        <rFont val="Arial"/>
        <family val="2"/>
        <charset val="238"/>
      </rPr>
      <t>2)</t>
    </r>
  </si>
  <si>
    <t>Total</t>
  </si>
  <si>
    <t>For market</t>
  </si>
  <si>
    <t>In kitchen gardens (mainly for own consumption)</t>
  </si>
  <si>
    <r>
      <t>2023</t>
    </r>
    <r>
      <rPr>
        <vertAlign val="superscript"/>
        <sz val="9"/>
        <color theme="1"/>
        <rFont val="Arial"/>
        <family val="2"/>
        <charset val="238"/>
      </rPr>
      <t>1)</t>
    </r>
  </si>
  <si>
    <r>
      <t xml:space="preserve">Total production indices
</t>
    </r>
    <r>
      <rPr>
        <u/>
        <sz val="9"/>
        <color theme="1"/>
        <rFont val="Arial"/>
        <family val="2"/>
        <charset val="238"/>
      </rPr>
      <t xml:space="preserve">2024
</t>
    </r>
    <r>
      <rPr>
        <sz val="9"/>
        <color theme="1"/>
        <rFont val="Arial"/>
        <family val="2"/>
        <charset val="238"/>
      </rPr>
      <t>2023</t>
    </r>
  </si>
  <si>
    <t>Cauliflower and broccoli</t>
  </si>
  <si>
    <t>Cabbage, white and red</t>
  </si>
  <si>
    <t xml:space="preserve">Lettuce </t>
  </si>
  <si>
    <t>Leek</t>
  </si>
  <si>
    <t>Tomatoes</t>
  </si>
  <si>
    <t>Cucumbers and gherkins</t>
  </si>
  <si>
    <t>Melons</t>
  </si>
  <si>
    <t>Watermelons</t>
  </si>
  <si>
    <t>Red peppers, capsicum</t>
  </si>
  <si>
    <t>Onions and garlic</t>
  </si>
  <si>
    <t>Carrots</t>
  </si>
  <si>
    <t>Beetroots</t>
  </si>
  <si>
    <t>Green beans</t>
  </si>
  <si>
    <t>Green peas</t>
  </si>
  <si>
    <t>1) Final data</t>
  </si>
  <si>
    <t>2 TOTAL PRODUCTION OF FRUITS AND OLIVES, 2024</t>
  </si>
  <si>
    <t>Intesive (for market)</t>
  </si>
  <si>
    <t>In extensive orchards (mainly for own consumption)</t>
  </si>
  <si>
    <t>Intensive (for market)</t>
  </si>
  <si>
    <t>Apples</t>
  </si>
  <si>
    <t>Pears</t>
  </si>
  <si>
    <t>Peaches and nectarines</t>
  </si>
  <si>
    <t>Apricots</t>
  </si>
  <si>
    <t>Cherries</t>
  </si>
  <si>
    <t>Sweet cherries</t>
  </si>
  <si>
    <t>Sour cherries</t>
  </si>
  <si>
    <t>Plums</t>
  </si>
  <si>
    <t>Walnuts</t>
  </si>
  <si>
    <t>Hazelnuts</t>
  </si>
  <si>
    <t>Figs</t>
  </si>
  <si>
    <t>Strawberries</t>
  </si>
  <si>
    <t xml:space="preserve">Mandarins </t>
  </si>
  <si>
    <t>Olives</t>
  </si>
  <si>
    <t>3 PRODUCTION OF GRAPES, 2024</t>
  </si>
  <si>
    <r>
      <t xml:space="preserve">Production indices 
</t>
    </r>
    <r>
      <rPr>
        <u/>
        <sz val="9"/>
        <color theme="1"/>
        <rFont val="Arial"/>
        <family val="2"/>
        <charset val="238"/>
      </rPr>
      <t>2024</t>
    </r>
    <r>
      <rPr>
        <sz val="9"/>
        <color theme="1"/>
        <rFont val="Arial"/>
        <family val="2"/>
        <charset val="238"/>
      </rPr>
      <t xml:space="preserve">
2023</t>
    </r>
  </si>
  <si>
    <t>Grapes, total (W1000)</t>
  </si>
  <si>
    <t>Total production, t</t>
  </si>
  <si>
    <t>Yield per vine, kg</t>
  </si>
  <si>
    <t>1) Final data.</t>
  </si>
  <si>
    <t>2) The code has been taken over from the Handbook of Annual Crop Statistics (Eurostat, 2024).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</si>
</sst>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sz val="7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vertAlign val="superscript"/>
      <sz val="9"/>
      <color theme="1"/>
      <name val="Arial"/>
      <family val="2"/>
      <charset val="238"/>
    </font>
    <font>
      <u/>
      <sz val="9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9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auto="1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indexed="64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47">
    <xf numFmtId="0" fontId="0" fillId="0" borderId="0" xfId="0"/>
    <xf numFmtId="0" fontId="6" fillId="0" borderId="10" xfId="0" applyFont="1" applyBorder="1" applyAlignment="1">
      <alignment horizontal="center" vertical="center" wrapText="1"/>
    </xf>
    <xf numFmtId="0" fontId="6" fillId="0" borderId="0" xfId="0" applyFont="1" applyAlignment="1">
      <alignment horizontal="left"/>
    </xf>
    <xf numFmtId="3" fontId="6" fillId="0" borderId="0" xfId="0" applyNumberFormat="1" applyFont="1" applyAlignment="1">
      <alignment horizontal="right"/>
    </xf>
    <xf numFmtId="0" fontId="3" fillId="0" borderId="0" xfId="0" applyFont="1"/>
    <xf numFmtId="0" fontId="6" fillId="0" borderId="2" xfId="0" applyFont="1" applyBorder="1" applyAlignment="1">
      <alignment horizontal="center" vertical="center" wrapText="1"/>
    </xf>
    <xf numFmtId="0" fontId="6" fillId="0" borderId="0" xfId="0" applyFont="1"/>
    <xf numFmtId="0" fontId="6" fillId="0" borderId="6" xfId="0" applyFont="1" applyBorder="1"/>
    <xf numFmtId="0" fontId="6" fillId="0" borderId="0" xfId="0" applyFont="1" applyAlignment="1">
      <alignment horizontal="center"/>
    </xf>
    <xf numFmtId="164" fontId="6" fillId="0" borderId="0" xfId="0" applyNumberFormat="1" applyFont="1"/>
    <xf numFmtId="3" fontId="6" fillId="0" borderId="0" xfId="0" applyNumberFormat="1" applyFont="1"/>
    <xf numFmtId="0" fontId="6" fillId="0" borderId="3" xfId="0" applyFont="1" applyBorder="1" applyAlignment="1">
      <alignment horizontal="center" vertical="center" wrapText="1"/>
    </xf>
    <xf numFmtId="0" fontId="9" fillId="0" borderId="0" xfId="0" applyFont="1" applyAlignment="1">
      <alignment vertical="center"/>
    </xf>
    <xf numFmtId="0" fontId="6" fillId="0" borderId="1" xfId="0" applyFont="1" applyBorder="1" applyAlignment="1">
      <alignment horizontal="center" wrapText="1"/>
    </xf>
    <xf numFmtId="0" fontId="6" fillId="0" borderId="0" xfId="0" applyFont="1" applyAlignment="1">
      <alignment horizontal="left" vertical="top" wrapText="1"/>
    </xf>
    <xf numFmtId="0" fontId="6" fillId="0" borderId="10" xfId="0" applyFont="1" applyBorder="1" applyAlignment="1">
      <alignment horizontal="center" vertical="top" wrapText="1"/>
    </xf>
    <xf numFmtId="0" fontId="6" fillId="0" borderId="11" xfId="0" applyFont="1" applyBorder="1" applyAlignment="1">
      <alignment horizontal="center" vertical="top" wrapText="1"/>
    </xf>
    <xf numFmtId="3" fontId="6" fillId="0" borderId="0" xfId="0" applyNumberFormat="1" applyFont="1" applyAlignment="1">
      <alignment horizontal="right" vertical="top" wrapText="1"/>
    </xf>
    <xf numFmtId="0" fontId="4" fillId="0" borderId="0" xfId="0" applyFont="1" applyAlignment="1">
      <alignment vertical="center"/>
    </xf>
    <xf numFmtId="164" fontId="6" fillId="0" borderId="0" xfId="0" applyNumberFormat="1" applyFont="1" applyAlignment="1">
      <alignment horizontal="right" vertical="top" wrapText="1"/>
    </xf>
    <xf numFmtId="0" fontId="5" fillId="0" borderId="0" xfId="0" applyFont="1" applyAlignment="1">
      <alignment vertical="center" wrapText="1"/>
    </xf>
    <xf numFmtId="1" fontId="6" fillId="0" borderId="0" xfId="0" applyNumberFormat="1" applyFont="1"/>
    <xf numFmtId="0" fontId="6" fillId="0" borderId="14" xfId="0" applyFont="1" applyBorder="1" applyAlignment="1">
      <alignment horizontal="left" vertical="top" wrapText="1"/>
    </xf>
    <xf numFmtId="0" fontId="6" fillId="0" borderId="14" xfId="0" applyFont="1" applyBorder="1" applyAlignment="1">
      <alignment horizontal="left" vertical="top" wrapText="1" indent="1"/>
    </xf>
    <xf numFmtId="3" fontId="10" fillId="0" borderId="13" xfId="0" applyNumberFormat="1" applyFont="1" applyBorder="1" applyAlignment="1">
      <alignment horizontal="right" vertical="top" wrapText="1"/>
    </xf>
    <xf numFmtId="3" fontId="10" fillId="0" borderId="7" xfId="0" applyNumberFormat="1" applyFont="1" applyBorder="1" applyAlignment="1">
      <alignment horizontal="right" vertical="top" wrapText="1"/>
    </xf>
    <xf numFmtId="3" fontId="10" fillId="0" borderId="4" xfId="0" applyNumberFormat="1" applyFont="1" applyBorder="1" applyAlignment="1">
      <alignment horizontal="right" vertical="top" wrapText="1"/>
    </xf>
    <xf numFmtId="3" fontId="10" fillId="0" borderId="12" xfId="0" applyNumberFormat="1" applyFont="1" applyBorder="1" applyAlignment="1">
      <alignment horizontal="right" vertical="top" wrapText="1"/>
    </xf>
    <xf numFmtId="3" fontId="10" fillId="0" borderId="0" xfId="0" applyNumberFormat="1" applyFont="1" applyAlignment="1">
      <alignment horizontal="right" vertical="top" wrapText="1"/>
    </xf>
    <xf numFmtId="3" fontId="10" fillId="0" borderId="5" xfId="0" applyNumberFormat="1" applyFont="1" applyBorder="1" applyAlignment="1">
      <alignment horizontal="right" vertical="top" wrapText="1"/>
    </xf>
    <xf numFmtId="164" fontId="10" fillId="0" borderId="13" xfId="0" applyNumberFormat="1" applyFont="1" applyBorder="1" applyAlignment="1">
      <alignment horizontal="right" vertical="top" wrapText="1"/>
    </xf>
    <xf numFmtId="164" fontId="10" fillId="0" borderId="12" xfId="0" applyNumberFormat="1" applyFont="1" applyBorder="1" applyAlignment="1">
      <alignment horizontal="right" vertical="top" wrapText="1"/>
    </xf>
    <xf numFmtId="0" fontId="6" fillId="0" borderId="5" xfId="0" applyFont="1" applyBorder="1" applyAlignment="1">
      <alignment vertical="top" wrapText="1"/>
    </xf>
    <xf numFmtId="0" fontId="6" fillId="0" borderId="3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wrapText="1"/>
    </xf>
    <xf numFmtId="0" fontId="6" fillId="0" borderId="5" xfId="0" applyFont="1" applyBorder="1" applyAlignment="1">
      <alignment horizontal="center" wrapText="1"/>
    </xf>
    <xf numFmtId="0" fontId="6" fillId="0" borderId="8" xfId="0" applyFont="1" applyBorder="1" applyAlignment="1">
      <alignment horizont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wrapText="1"/>
    </xf>
    <xf numFmtId="0" fontId="6" fillId="0" borderId="2" xfId="0" applyFont="1" applyBorder="1" applyAlignment="1">
      <alignment horizontal="center" wrapText="1"/>
    </xf>
    <xf numFmtId="0" fontId="6" fillId="0" borderId="3" xfId="0" applyFont="1" applyBorder="1" applyAlignment="1">
      <alignment horizontal="center" wrapText="1"/>
    </xf>
    <xf numFmtId="0" fontId="6" fillId="0" borderId="9" xfId="0" applyFont="1" applyBorder="1" applyAlignment="1">
      <alignment horizontal="center" wrapText="1"/>
    </xf>
    <xf numFmtId="0" fontId="5" fillId="0" borderId="7" xfId="0" applyFont="1" applyBorder="1" applyAlignment="1">
      <alignment horizontal="center" vertical="center" wrapText="1"/>
    </xf>
  </cellXfs>
  <cellStyles count="3">
    <cellStyle name="Normal" xfId="0" builtinId="0"/>
    <cellStyle name="Normal 2" xfId="1" xr:uid="{00000000-0005-0000-0000-00002F000000}"/>
    <cellStyle name="Normal 3" xfId="2" xr:uid="{00000000-0005-0000-0000-000030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1438781</xdr:colOff>
      <xdr:row>0</xdr:row>
      <xdr:rowOff>627942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3671095-9868-4A0E-93D0-A28FD7EC4B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38781" cy="62794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57656</xdr:colOff>
      <xdr:row>0</xdr:row>
      <xdr:rowOff>627942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54BCA0F4-3C8D-4DB1-BD87-34D1E09957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38781" cy="62794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57656</xdr:colOff>
      <xdr:row>0</xdr:row>
      <xdr:rowOff>627942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14E85607-D7E1-45DC-821F-0287ADA2FF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38781" cy="62794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4"/>
  <sheetViews>
    <sheetView tabSelected="1" zoomScaleNormal="100" workbookViewId="0">
      <selection activeCell="A2" sqref="A2"/>
    </sheetView>
  </sheetViews>
  <sheetFormatPr defaultColWidth="9.140625" defaultRowHeight="12" x14ac:dyDescent="0.2"/>
  <cols>
    <col min="1" max="1" width="27.28515625" style="6" customWidth="1"/>
    <col min="2" max="2" width="14.7109375" style="6" customWidth="1"/>
    <col min="3" max="4" width="10.7109375" style="6" customWidth="1"/>
    <col min="5" max="5" width="12.7109375" style="6" customWidth="1"/>
    <col min="6" max="7" width="10.7109375" style="6" customWidth="1"/>
    <col min="8" max="8" width="12.7109375" style="6" customWidth="1"/>
    <col min="9" max="10" width="10.7109375" style="6" customWidth="1"/>
    <col min="11" max="17" width="9.140625" style="6"/>
    <col min="18" max="18" width="10.140625" style="6" bestFit="1" customWidth="1"/>
    <col min="19" max="21" width="9.28515625" style="6" bestFit="1" customWidth="1"/>
    <col min="22" max="23" width="9.140625" style="6"/>
    <col min="24" max="25" width="9.28515625" style="6" bestFit="1" customWidth="1"/>
    <col min="26" max="16384" width="9.140625" style="6"/>
  </cols>
  <sheetData>
    <row r="1" spans="1:12" ht="50.1" customHeight="1" x14ac:dyDescent="0.2"/>
    <row r="2" spans="1:12" s="4" customFormat="1" ht="15" customHeight="1" x14ac:dyDescent="0.2">
      <c r="A2" s="12" t="s">
        <v>29</v>
      </c>
    </row>
    <row r="3" spans="1:12" ht="15" customHeight="1" x14ac:dyDescent="0.2">
      <c r="A3" s="7"/>
      <c r="B3" s="7"/>
      <c r="C3" s="7"/>
      <c r="D3" s="7"/>
      <c r="E3" s="7"/>
      <c r="F3" s="7"/>
      <c r="G3" s="7"/>
      <c r="H3" s="7"/>
      <c r="I3" s="7"/>
    </row>
    <row r="4" spans="1:12" ht="15" customHeight="1" x14ac:dyDescent="0.2">
      <c r="A4" s="35"/>
      <c r="B4" s="34" t="s">
        <v>31</v>
      </c>
      <c r="C4" s="38" t="s">
        <v>30</v>
      </c>
      <c r="D4" s="38"/>
      <c r="E4" s="38"/>
      <c r="F4" s="38"/>
      <c r="G4" s="38"/>
      <c r="H4" s="39"/>
      <c r="I4" s="33" t="s">
        <v>36</v>
      </c>
    </row>
    <row r="5" spans="1:12" ht="15" customHeight="1" x14ac:dyDescent="0.2">
      <c r="A5" s="36"/>
      <c r="B5" s="34"/>
      <c r="C5" s="41" t="s">
        <v>35</v>
      </c>
      <c r="D5" s="34"/>
      <c r="E5" s="34"/>
      <c r="F5" s="33">
        <v>2024</v>
      </c>
      <c r="G5" s="40"/>
      <c r="H5" s="41"/>
      <c r="I5" s="33"/>
    </row>
    <row r="6" spans="1:12" ht="60" x14ac:dyDescent="0.2">
      <c r="A6" s="37"/>
      <c r="B6" s="34"/>
      <c r="C6" s="5" t="s">
        <v>32</v>
      </c>
      <c r="D6" s="5" t="s">
        <v>33</v>
      </c>
      <c r="E6" s="5" t="s">
        <v>34</v>
      </c>
      <c r="F6" s="5" t="s">
        <v>32</v>
      </c>
      <c r="G6" s="5" t="s">
        <v>33</v>
      </c>
      <c r="H6" s="5" t="s">
        <v>34</v>
      </c>
      <c r="I6" s="33"/>
    </row>
    <row r="7" spans="1:12" ht="15" customHeight="1" x14ac:dyDescent="0.2">
      <c r="A7" s="14" t="s">
        <v>37</v>
      </c>
      <c r="B7" s="15" t="s">
        <v>0</v>
      </c>
      <c r="C7" s="24">
        <v>2331</v>
      </c>
      <c r="D7" s="25">
        <v>2122</v>
      </c>
      <c r="E7" s="26">
        <v>209</v>
      </c>
      <c r="F7" s="24">
        <f>G7+H7</f>
        <v>2482</v>
      </c>
      <c r="G7" s="25">
        <v>2197</v>
      </c>
      <c r="H7" s="26">
        <v>285</v>
      </c>
      <c r="I7" s="30">
        <f>F7/C7*100</f>
        <v>106.47790647790647</v>
      </c>
      <c r="J7" s="21"/>
      <c r="K7" s="21"/>
      <c r="L7" s="10"/>
    </row>
    <row r="8" spans="1:12" ht="15" customHeight="1" x14ac:dyDescent="0.2">
      <c r="A8" s="14" t="s">
        <v>38</v>
      </c>
      <c r="B8" s="16" t="s">
        <v>1</v>
      </c>
      <c r="C8" s="27">
        <v>33232</v>
      </c>
      <c r="D8" s="28">
        <v>29512</v>
      </c>
      <c r="E8" s="29">
        <v>3720</v>
      </c>
      <c r="F8" s="27">
        <f t="shared" ref="F8:F20" si="0">G8+H8</f>
        <v>27794</v>
      </c>
      <c r="G8" s="28">
        <v>23594</v>
      </c>
      <c r="H8" s="29">
        <v>4200</v>
      </c>
      <c r="I8" s="31">
        <f t="shared" ref="I8:I20" si="1">F8/C8*100</f>
        <v>83.636254212806932</v>
      </c>
      <c r="J8" s="21"/>
      <c r="K8" s="21"/>
      <c r="L8" s="10"/>
    </row>
    <row r="9" spans="1:12" ht="15" customHeight="1" x14ac:dyDescent="0.2">
      <c r="A9" s="14" t="s">
        <v>39</v>
      </c>
      <c r="B9" s="16" t="s">
        <v>2</v>
      </c>
      <c r="C9" s="27">
        <v>7098</v>
      </c>
      <c r="D9" s="28">
        <v>4982</v>
      </c>
      <c r="E9" s="29">
        <v>2116</v>
      </c>
      <c r="F9" s="27">
        <f t="shared" si="0"/>
        <v>7308</v>
      </c>
      <c r="G9" s="28">
        <v>5284</v>
      </c>
      <c r="H9" s="29">
        <v>2024</v>
      </c>
      <c r="I9" s="31">
        <f t="shared" si="1"/>
        <v>102.9585798816568</v>
      </c>
      <c r="J9" s="21"/>
      <c r="K9" s="21"/>
      <c r="L9" s="10"/>
    </row>
    <row r="10" spans="1:12" ht="15" customHeight="1" x14ac:dyDescent="0.2">
      <c r="A10" s="14" t="s">
        <v>40</v>
      </c>
      <c r="B10" s="16" t="s">
        <v>3</v>
      </c>
      <c r="C10" s="27">
        <v>1446</v>
      </c>
      <c r="D10" s="28">
        <v>1320</v>
      </c>
      <c r="E10" s="29">
        <v>126</v>
      </c>
      <c r="F10" s="27">
        <f t="shared" si="0"/>
        <v>1769</v>
      </c>
      <c r="G10" s="28">
        <v>1566</v>
      </c>
      <c r="H10" s="29">
        <v>203</v>
      </c>
      <c r="I10" s="31">
        <f t="shared" si="1"/>
        <v>122.33748271092671</v>
      </c>
      <c r="J10" s="21"/>
      <c r="K10" s="21"/>
      <c r="L10" s="10"/>
    </row>
    <row r="11" spans="1:12" ht="15" customHeight="1" x14ac:dyDescent="0.2">
      <c r="A11" s="14" t="s">
        <v>41</v>
      </c>
      <c r="B11" s="16" t="s">
        <v>4</v>
      </c>
      <c r="C11" s="27">
        <v>26906</v>
      </c>
      <c r="D11" s="28">
        <v>22396</v>
      </c>
      <c r="E11" s="29">
        <v>4510</v>
      </c>
      <c r="F11" s="27">
        <f t="shared" si="0"/>
        <v>46776</v>
      </c>
      <c r="G11" s="28">
        <v>40216</v>
      </c>
      <c r="H11" s="29">
        <v>6560</v>
      </c>
      <c r="I11" s="31">
        <f t="shared" si="1"/>
        <v>173.84969895190662</v>
      </c>
      <c r="J11" s="21"/>
      <c r="K11" s="21"/>
      <c r="L11" s="10"/>
    </row>
    <row r="12" spans="1:12" ht="15" customHeight="1" x14ac:dyDescent="0.2">
      <c r="A12" s="14" t="s">
        <v>42</v>
      </c>
      <c r="B12" s="16" t="s">
        <v>5</v>
      </c>
      <c r="C12" s="27">
        <v>8507</v>
      </c>
      <c r="D12" s="28">
        <v>7355</v>
      </c>
      <c r="E12" s="29">
        <v>1152</v>
      </c>
      <c r="F12" s="27">
        <f t="shared" si="0"/>
        <v>8070</v>
      </c>
      <c r="G12" s="28">
        <v>6598</v>
      </c>
      <c r="H12" s="29">
        <v>1472</v>
      </c>
      <c r="I12" s="31">
        <f t="shared" si="1"/>
        <v>94.863053955566002</v>
      </c>
      <c r="J12" s="21"/>
      <c r="K12" s="21"/>
      <c r="L12" s="10"/>
    </row>
    <row r="13" spans="1:12" ht="15" customHeight="1" x14ac:dyDescent="0.2">
      <c r="A13" s="14" t="s">
        <v>43</v>
      </c>
      <c r="B13" s="16" t="s">
        <v>6</v>
      </c>
      <c r="C13" s="27">
        <v>5091</v>
      </c>
      <c r="D13" s="28">
        <v>4976</v>
      </c>
      <c r="E13" s="29">
        <v>115</v>
      </c>
      <c r="F13" s="27">
        <f t="shared" si="0"/>
        <v>4473</v>
      </c>
      <c r="G13" s="28">
        <v>4413</v>
      </c>
      <c r="H13" s="29">
        <v>60</v>
      </c>
      <c r="I13" s="31">
        <f t="shared" si="1"/>
        <v>87.860931054802592</v>
      </c>
      <c r="J13" s="21"/>
      <c r="K13" s="21"/>
      <c r="L13" s="10"/>
    </row>
    <row r="14" spans="1:12" ht="15" customHeight="1" x14ac:dyDescent="0.2">
      <c r="A14" s="14" t="s">
        <v>44</v>
      </c>
      <c r="B14" s="16" t="s">
        <v>7</v>
      </c>
      <c r="C14" s="27">
        <v>26561</v>
      </c>
      <c r="D14" s="28">
        <v>26436</v>
      </c>
      <c r="E14" s="29">
        <v>125</v>
      </c>
      <c r="F14" s="27">
        <f t="shared" si="0"/>
        <v>29343</v>
      </c>
      <c r="G14" s="28">
        <v>29133</v>
      </c>
      <c r="H14" s="29">
        <v>210</v>
      </c>
      <c r="I14" s="31">
        <f t="shared" si="1"/>
        <v>110.4740032378299</v>
      </c>
      <c r="J14" s="21"/>
      <c r="K14" s="21"/>
      <c r="L14" s="10"/>
    </row>
    <row r="15" spans="1:12" ht="15" customHeight="1" x14ac:dyDescent="0.2">
      <c r="A15" s="14" t="s">
        <v>45</v>
      </c>
      <c r="B15" s="16" t="s">
        <v>8</v>
      </c>
      <c r="C15" s="27">
        <v>9808</v>
      </c>
      <c r="D15" s="28">
        <v>7872</v>
      </c>
      <c r="E15" s="29">
        <v>1936</v>
      </c>
      <c r="F15" s="27">
        <f t="shared" si="0"/>
        <v>13218</v>
      </c>
      <c r="G15" s="28">
        <v>10435</v>
      </c>
      <c r="H15" s="29">
        <v>2783</v>
      </c>
      <c r="I15" s="31">
        <f t="shared" si="1"/>
        <v>134.76753670473082</v>
      </c>
      <c r="J15" s="21"/>
      <c r="K15" s="21"/>
      <c r="L15" s="10"/>
    </row>
    <row r="16" spans="1:12" ht="15" customHeight="1" x14ac:dyDescent="0.2">
      <c r="A16" s="14" t="s">
        <v>46</v>
      </c>
      <c r="B16" s="16" t="s">
        <v>9</v>
      </c>
      <c r="C16" s="27">
        <v>21118</v>
      </c>
      <c r="D16" s="28">
        <v>17520</v>
      </c>
      <c r="E16" s="29">
        <v>3598</v>
      </c>
      <c r="F16" s="27">
        <f t="shared" si="0"/>
        <v>20569</v>
      </c>
      <c r="G16" s="28">
        <v>15628</v>
      </c>
      <c r="H16" s="29">
        <v>4941</v>
      </c>
      <c r="I16" s="31">
        <f t="shared" si="1"/>
        <v>97.400322000189405</v>
      </c>
      <c r="J16" s="21"/>
      <c r="K16" s="21"/>
      <c r="L16" s="10"/>
    </row>
    <row r="17" spans="1:12" ht="15" customHeight="1" x14ac:dyDescent="0.2">
      <c r="A17" s="14" t="s">
        <v>47</v>
      </c>
      <c r="B17" s="16" t="s">
        <v>10</v>
      </c>
      <c r="C17" s="27">
        <v>8631</v>
      </c>
      <c r="D17" s="28">
        <v>7799</v>
      </c>
      <c r="E17" s="29">
        <v>832</v>
      </c>
      <c r="F17" s="27">
        <f t="shared" si="0"/>
        <v>13448</v>
      </c>
      <c r="G17" s="28">
        <v>12678</v>
      </c>
      <c r="H17" s="29">
        <v>770</v>
      </c>
      <c r="I17" s="31">
        <f t="shared" si="1"/>
        <v>155.81045070096164</v>
      </c>
      <c r="J17" s="21"/>
      <c r="K17" s="21"/>
      <c r="L17" s="10"/>
    </row>
    <row r="18" spans="1:12" ht="15" customHeight="1" x14ac:dyDescent="0.2">
      <c r="A18" s="14" t="s">
        <v>48</v>
      </c>
      <c r="B18" s="16" t="s">
        <v>11</v>
      </c>
      <c r="C18" s="27">
        <v>4003</v>
      </c>
      <c r="D18" s="28">
        <v>3379</v>
      </c>
      <c r="E18" s="29">
        <v>624</v>
      </c>
      <c r="F18" s="27">
        <f t="shared" si="0"/>
        <v>3388</v>
      </c>
      <c r="G18" s="28">
        <v>2335</v>
      </c>
      <c r="H18" s="29">
        <v>1053</v>
      </c>
      <c r="I18" s="31">
        <f t="shared" si="1"/>
        <v>84.636522608043961</v>
      </c>
      <c r="J18" s="21"/>
      <c r="K18" s="21"/>
      <c r="L18" s="10"/>
    </row>
    <row r="19" spans="1:12" ht="15" customHeight="1" x14ac:dyDescent="0.2">
      <c r="A19" s="14" t="s">
        <v>49</v>
      </c>
      <c r="B19" s="16" t="s">
        <v>12</v>
      </c>
      <c r="C19" s="27">
        <v>3480</v>
      </c>
      <c r="D19" s="28">
        <v>2220</v>
      </c>
      <c r="E19" s="29">
        <v>1260</v>
      </c>
      <c r="F19" s="27">
        <f t="shared" si="0"/>
        <v>2680</v>
      </c>
      <c r="G19" s="28">
        <v>1294</v>
      </c>
      <c r="H19" s="29">
        <v>1386</v>
      </c>
      <c r="I19" s="31">
        <f t="shared" si="1"/>
        <v>77.011494252873561</v>
      </c>
      <c r="J19" s="21"/>
      <c r="K19" s="21"/>
      <c r="L19" s="10"/>
    </row>
    <row r="20" spans="1:12" ht="15" customHeight="1" x14ac:dyDescent="0.2">
      <c r="A20" s="14" t="s">
        <v>50</v>
      </c>
      <c r="B20" s="16" t="s">
        <v>13</v>
      </c>
      <c r="C20" s="27">
        <v>3848</v>
      </c>
      <c r="D20" s="28">
        <v>3162</v>
      </c>
      <c r="E20" s="29">
        <v>686</v>
      </c>
      <c r="F20" s="27">
        <f t="shared" si="0"/>
        <v>5267</v>
      </c>
      <c r="G20" s="28">
        <v>4336</v>
      </c>
      <c r="H20" s="29">
        <v>931</v>
      </c>
      <c r="I20" s="31">
        <f t="shared" si="1"/>
        <v>136.87629937629936</v>
      </c>
      <c r="J20" s="21"/>
      <c r="K20" s="21"/>
      <c r="L20" s="10"/>
    </row>
    <row r="21" spans="1:12" ht="15" customHeight="1" x14ac:dyDescent="0.2"/>
    <row r="22" spans="1:12" ht="15" customHeight="1" x14ac:dyDescent="0.2"/>
    <row r="23" spans="1:12" ht="15" customHeight="1" x14ac:dyDescent="0.2">
      <c r="A23" s="18" t="s">
        <v>51</v>
      </c>
    </row>
    <row r="24" spans="1:12" ht="15" customHeight="1" x14ac:dyDescent="0.2">
      <c r="A24" s="18" t="s">
        <v>76</v>
      </c>
    </row>
  </sheetData>
  <mergeCells count="6">
    <mergeCell ref="I4:I6"/>
    <mergeCell ref="B4:B6"/>
    <mergeCell ref="A4:A6"/>
    <mergeCell ref="C4:H4"/>
    <mergeCell ref="F5:H5"/>
    <mergeCell ref="C5:E5"/>
  </mergeCells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2F00ED-1C0D-43B5-856C-165019487C25}">
  <dimension ref="A1:L24"/>
  <sheetViews>
    <sheetView zoomScaleNormal="100" workbookViewId="0">
      <selection activeCell="A2" sqref="A2"/>
    </sheetView>
  </sheetViews>
  <sheetFormatPr defaultColWidth="8.85546875" defaultRowHeight="12" x14ac:dyDescent="0.2"/>
  <cols>
    <col min="1" max="1" width="20.7109375" style="6" customWidth="1"/>
    <col min="2" max="2" width="14.7109375" style="6" customWidth="1"/>
    <col min="3" max="4" width="10.7109375" style="6" customWidth="1"/>
    <col min="5" max="5" width="12.7109375" style="6" customWidth="1"/>
    <col min="6" max="7" width="10.7109375" style="6" customWidth="1"/>
    <col min="8" max="8" width="12.7109375" style="6" customWidth="1"/>
    <col min="9" max="10" width="10.7109375" style="6" customWidth="1"/>
    <col min="11" max="16384" width="8.85546875" style="6"/>
  </cols>
  <sheetData>
    <row r="1" spans="1:12" ht="50.1" customHeight="1" x14ac:dyDescent="0.2"/>
    <row r="2" spans="1:12" s="4" customFormat="1" ht="15" customHeight="1" x14ac:dyDescent="0.2">
      <c r="A2" s="12" t="s">
        <v>52</v>
      </c>
    </row>
    <row r="3" spans="1:12" ht="15" customHeight="1" x14ac:dyDescent="0.2">
      <c r="A3" s="7"/>
      <c r="B3" s="7"/>
      <c r="C3" s="7"/>
      <c r="D3" s="7"/>
      <c r="E3" s="7"/>
      <c r="F3" s="7"/>
      <c r="G3" s="7"/>
      <c r="H3" s="7"/>
      <c r="I3" s="7"/>
    </row>
    <row r="4" spans="1:12" ht="15" customHeight="1" x14ac:dyDescent="0.2">
      <c r="A4" s="35"/>
      <c r="B4" s="34" t="s">
        <v>31</v>
      </c>
      <c r="C4" s="38" t="s">
        <v>30</v>
      </c>
      <c r="D4" s="38"/>
      <c r="E4" s="38"/>
      <c r="F4" s="38"/>
      <c r="G4" s="38"/>
      <c r="H4" s="39"/>
      <c r="I4" s="33" t="s">
        <v>36</v>
      </c>
    </row>
    <row r="5" spans="1:12" ht="15" customHeight="1" x14ac:dyDescent="0.2">
      <c r="A5" s="36"/>
      <c r="B5" s="34"/>
      <c r="C5" s="42" t="s">
        <v>35</v>
      </c>
      <c r="D5" s="43"/>
      <c r="E5" s="43"/>
      <c r="F5" s="44">
        <v>2024</v>
      </c>
      <c r="G5" s="45"/>
      <c r="H5" s="42"/>
      <c r="I5" s="33"/>
    </row>
    <row r="6" spans="1:12" ht="60" x14ac:dyDescent="0.2">
      <c r="A6" s="37"/>
      <c r="B6" s="34"/>
      <c r="C6" s="1" t="s">
        <v>32</v>
      </c>
      <c r="D6" s="1" t="s">
        <v>53</v>
      </c>
      <c r="E6" s="1" t="s">
        <v>54</v>
      </c>
      <c r="F6" s="1" t="s">
        <v>32</v>
      </c>
      <c r="G6" s="1" t="s">
        <v>55</v>
      </c>
      <c r="H6" s="1" t="s">
        <v>54</v>
      </c>
      <c r="I6" s="33"/>
    </row>
    <row r="7" spans="1:12" ht="15" customHeight="1" x14ac:dyDescent="0.2">
      <c r="A7" s="22" t="s">
        <v>56</v>
      </c>
      <c r="B7" s="15" t="s">
        <v>14</v>
      </c>
      <c r="C7" s="24">
        <v>61822</v>
      </c>
      <c r="D7" s="25">
        <v>61528</v>
      </c>
      <c r="E7" s="26">
        <v>294</v>
      </c>
      <c r="F7" s="24">
        <f>G7+H7</f>
        <v>69349</v>
      </c>
      <c r="G7" s="25">
        <v>67706</v>
      </c>
      <c r="H7" s="26">
        <v>1643</v>
      </c>
      <c r="I7" s="30">
        <f>F7/C7*100</f>
        <v>112.17527740933649</v>
      </c>
      <c r="J7" s="10"/>
      <c r="K7" s="21"/>
      <c r="L7" s="10"/>
    </row>
    <row r="8" spans="1:12" ht="15" customHeight="1" x14ac:dyDescent="0.2">
      <c r="A8" s="22" t="s">
        <v>57</v>
      </c>
      <c r="B8" s="16" t="s">
        <v>15</v>
      </c>
      <c r="C8" s="27">
        <v>732</v>
      </c>
      <c r="D8" s="28">
        <v>663</v>
      </c>
      <c r="E8" s="29">
        <v>69</v>
      </c>
      <c r="F8" s="27">
        <f t="shared" ref="F8:F19" si="0">G8+H8</f>
        <v>2727</v>
      </c>
      <c r="G8" s="28">
        <v>2053</v>
      </c>
      <c r="H8" s="29">
        <v>674</v>
      </c>
      <c r="I8" s="31">
        <f t="shared" ref="I8:I20" si="1">F8/C8*100</f>
        <v>372.54098360655735</v>
      </c>
      <c r="J8" s="10"/>
      <c r="K8" s="21"/>
      <c r="L8" s="10"/>
    </row>
    <row r="9" spans="1:12" ht="15" customHeight="1" x14ac:dyDescent="0.2">
      <c r="A9" s="22" t="s">
        <v>58</v>
      </c>
      <c r="B9" s="16" t="s">
        <v>16</v>
      </c>
      <c r="C9" s="27">
        <v>2738</v>
      </c>
      <c r="D9" s="28">
        <v>2711</v>
      </c>
      <c r="E9" s="29">
        <v>27</v>
      </c>
      <c r="F9" s="27">
        <f t="shared" si="0"/>
        <v>3484</v>
      </c>
      <c r="G9" s="28">
        <v>3276</v>
      </c>
      <c r="H9" s="29">
        <v>208</v>
      </c>
      <c r="I9" s="31">
        <f t="shared" si="1"/>
        <v>127.24616508400293</v>
      </c>
      <c r="J9" s="10"/>
      <c r="K9" s="21"/>
      <c r="L9" s="10"/>
    </row>
    <row r="10" spans="1:12" ht="15" customHeight="1" x14ac:dyDescent="0.2">
      <c r="A10" s="22" t="s">
        <v>59</v>
      </c>
      <c r="B10" s="16" t="s">
        <v>17</v>
      </c>
      <c r="C10" s="27">
        <v>275</v>
      </c>
      <c r="D10" s="28">
        <v>268</v>
      </c>
      <c r="E10" s="29">
        <v>7</v>
      </c>
      <c r="F10" s="27">
        <f t="shared" si="0"/>
        <v>879</v>
      </c>
      <c r="G10" s="28">
        <v>849</v>
      </c>
      <c r="H10" s="29">
        <v>30</v>
      </c>
      <c r="I10" s="31">
        <f t="shared" si="1"/>
        <v>319.63636363636363</v>
      </c>
      <c r="J10" s="10"/>
      <c r="K10" s="21"/>
      <c r="L10" s="10"/>
    </row>
    <row r="11" spans="1:12" ht="15" customHeight="1" x14ac:dyDescent="0.2">
      <c r="A11" s="22" t="s">
        <v>60</v>
      </c>
      <c r="B11" s="16" t="s">
        <v>18</v>
      </c>
      <c r="C11" s="27">
        <v>5328</v>
      </c>
      <c r="D11" s="28">
        <v>5229</v>
      </c>
      <c r="E11" s="29">
        <v>99</v>
      </c>
      <c r="F11" s="27">
        <f t="shared" si="0"/>
        <v>8367</v>
      </c>
      <c r="G11" s="28">
        <v>7893</v>
      </c>
      <c r="H11" s="29">
        <v>474</v>
      </c>
      <c r="I11" s="31">
        <f t="shared" si="1"/>
        <v>157.0382882882883</v>
      </c>
      <c r="J11" s="10"/>
      <c r="K11" s="21"/>
      <c r="L11" s="10"/>
    </row>
    <row r="12" spans="1:12" ht="15" customHeight="1" x14ac:dyDescent="0.2">
      <c r="A12" s="23" t="s">
        <v>61</v>
      </c>
      <c r="B12" s="16" t="s">
        <v>19</v>
      </c>
      <c r="C12" s="27">
        <v>889</v>
      </c>
      <c r="D12" s="28">
        <v>802</v>
      </c>
      <c r="E12" s="29">
        <v>87</v>
      </c>
      <c r="F12" s="27">
        <f t="shared" si="0"/>
        <v>1495</v>
      </c>
      <c r="G12" s="28">
        <v>1148</v>
      </c>
      <c r="H12" s="29">
        <v>347</v>
      </c>
      <c r="I12" s="31">
        <f t="shared" si="1"/>
        <v>168.16647919010123</v>
      </c>
      <c r="J12" s="10"/>
      <c r="K12" s="21"/>
      <c r="L12" s="10"/>
    </row>
    <row r="13" spans="1:12" ht="15" customHeight="1" x14ac:dyDescent="0.2">
      <c r="A13" s="23" t="s">
        <v>62</v>
      </c>
      <c r="B13" s="16" t="s">
        <v>20</v>
      </c>
      <c r="C13" s="27">
        <v>4439</v>
      </c>
      <c r="D13" s="28">
        <v>4427</v>
      </c>
      <c r="E13" s="29">
        <v>12</v>
      </c>
      <c r="F13" s="27">
        <f t="shared" si="0"/>
        <v>6872</v>
      </c>
      <c r="G13" s="28">
        <v>6745</v>
      </c>
      <c r="H13" s="29">
        <v>127</v>
      </c>
      <c r="I13" s="31">
        <f t="shared" si="1"/>
        <v>154.80964181121874</v>
      </c>
      <c r="J13" s="10"/>
      <c r="K13" s="21"/>
      <c r="L13" s="10"/>
    </row>
    <row r="14" spans="1:12" ht="15" customHeight="1" x14ac:dyDescent="0.2">
      <c r="A14" s="22" t="s">
        <v>63</v>
      </c>
      <c r="B14" s="16" t="s">
        <v>21</v>
      </c>
      <c r="C14" s="27">
        <v>5711</v>
      </c>
      <c r="D14" s="28">
        <v>5615</v>
      </c>
      <c r="E14" s="29">
        <v>96</v>
      </c>
      <c r="F14" s="27">
        <f t="shared" si="0"/>
        <v>11423</v>
      </c>
      <c r="G14" s="28">
        <v>10769</v>
      </c>
      <c r="H14" s="29">
        <v>654</v>
      </c>
      <c r="I14" s="31">
        <f t="shared" si="1"/>
        <v>200.01751006828928</v>
      </c>
      <c r="J14" s="10"/>
      <c r="K14" s="21"/>
      <c r="L14" s="10"/>
    </row>
    <row r="15" spans="1:12" ht="15" customHeight="1" x14ac:dyDescent="0.2">
      <c r="A15" s="22" t="s">
        <v>64</v>
      </c>
      <c r="B15" s="16" t="s">
        <v>22</v>
      </c>
      <c r="C15" s="27">
        <v>197</v>
      </c>
      <c r="D15" s="28">
        <v>180</v>
      </c>
      <c r="E15" s="29">
        <v>17</v>
      </c>
      <c r="F15" s="27">
        <f t="shared" si="0"/>
        <v>375</v>
      </c>
      <c r="G15" s="28">
        <v>303</v>
      </c>
      <c r="H15" s="29">
        <v>72</v>
      </c>
      <c r="I15" s="31">
        <f t="shared" si="1"/>
        <v>190.35532994923858</v>
      </c>
      <c r="J15" s="10"/>
      <c r="K15" s="21"/>
      <c r="L15" s="10"/>
    </row>
    <row r="16" spans="1:12" ht="15" customHeight="1" x14ac:dyDescent="0.2">
      <c r="A16" s="22" t="s">
        <v>65</v>
      </c>
      <c r="B16" s="16" t="s">
        <v>23</v>
      </c>
      <c r="C16" s="27">
        <v>2469</v>
      </c>
      <c r="D16" s="28">
        <v>2450</v>
      </c>
      <c r="E16" s="29">
        <v>19</v>
      </c>
      <c r="F16" s="27">
        <f t="shared" si="0"/>
        <v>3348</v>
      </c>
      <c r="G16" s="28">
        <v>3334</v>
      </c>
      <c r="H16" s="29">
        <v>14</v>
      </c>
      <c r="I16" s="31">
        <f t="shared" si="1"/>
        <v>135.60145808019442</v>
      </c>
      <c r="J16" s="10"/>
      <c r="K16" s="21"/>
      <c r="L16" s="10"/>
    </row>
    <row r="17" spans="1:12" ht="15" customHeight="1" x14ac:dyDescent="0.2">
      <c r="A17" s="22" t="s">
        <v>66</v>
      </c>
      <c r="B17" s="16" t="s">
        <v>24</v>
      </c>
      <c r="C17" s="27">
        <v>1012</v>
      </c>
      <c r="D17" s="28">
        <v>743</v>
      </c>
      <c r="E17" s="29">
        <v>269</v>
      </c>
      <c r="F17" s="27">
        <f t="shared" si="0"/>
        <v>1155</v>
      </c>
      <c r="G17" s="28">
        <v>821</v>
      </c>
      <c r="H17" s="29">
        <v>334</v>
      </c>
      <c r="I17" s="31">
        <f t="shared" si="1"/>
        <v>114.13043478260869</v>
      </c>
      <c r="J17" s="10"/>
      <c r="K17" s="21"/>
      <c r="L17" s="10"/>
    </row>
    <row r="18" spans="1:12" ht="15" customHeight="1" x14ac:dyDescent="0.2">
      <c r="A18" s="22" t="s">
        <v>67</v>
      </c>
      <c r="B18" s="16" t="s">
        <v>25</v>
      </c>
      <c r="C18" s="27">
        <v>2514</v>
      </c>
      <c r="D18" s="28">
        <v>2384</v>
      </c>
      <c r="E18" s="29">
        <v>130</v>
      </c>
      <c r="F18" s="27">
        <f t="shared" si="0"/>
        <v>2168</v>
      </c>
      <c r="G18" s="28">
        <v>2038</v>
      </c>
      <c r="H18" s="29">
        <v>130</v>
      </c>
      <c r="I18" s="31">
        <f t="shared" si="1"/>
        <v>86.237072394590299</v>
      </c>
      <c r="J18" s="10"/>
      <c r="K18" s="21"/>
      <c r="L18" s="10"/>
    </row>
    <row r="19" spans="1:12" ht="15" customHeight="1" x14ac:dyDescent="0.2">
      <c r="A19" s="22" t="s">
        <v>68</v>
      </c>
      <c r="B19" s="16" t="s">
        <v>26</v>
      </c>
      <c r="C19" s="27">
        <v>43693</v>
      </c>
      <c r="D19" s="28">
        <v>43564</v>
      </c>
      <c r="E19" s="29">
        <v>129</v>
      </c>
      <c r="F19" s="27">
        <f t="shared" si="0"/>
        <v>30675</v>
      </c>
      <c r="G19" s="28">
        <v>30540</v>
      </c>
      <c r="H19" s="29">
        <v>135</v>
      </c>
      <c r="I19" s="31">
        <f t="shared" si="1"/>
        <v>70.20575378207036</v>
      </c>
      <c r="J19" s="10"/>
      <c r="K19" s="21"/>
      <c r="L19" s="10"/>
    </row>
    <row r="20" spans="1:12" ht="15" customHeight="1" x14ac:dyDescent="0.2">
      <c r="A20" s="22" t="s">
        <v>69</v>
      </c>
      <c r="B20" s="16" t="s">
        <v>27</v>
      </c>
      <c r="C20" s="27">
        <v>29851</v>
      </c>
      <c r="D20" s="28">
        <v>29851</v>
      </c>
      <c r="E20" s="29" t="s">
        <v>28</v>
      </c>
      <c r="F20" s="27">
        <v>54414</v>
      </c>
      <c r="G20" s="28">
        <v>54414</v>
      </c>
      <c r="H20" s="29" t="s">
        <v>28</v>
      </c>
      <c r="I20" s="31">
        <f t="shared" si="1"/>
        <v>182.28535057452012</v>
      </c>
      <c r="J20" s="10"/>
      <c r="K20" s="21"/>
      <c r="L20" s="10"/>
    </row>
    <row r="21" spans="1:12" ht="15" customHeight="1" x14ac:dyDescent="0.2"/>
    <row r="22" spans="1:12" ht="15" customHeight="1" x14ac:dyDescent="0.2"/>
    <row r="23" spans="1:12" ht="15" customHeight="1" x14ac:dyDescent="0.2">
      <c r="A23" s="18" t="s">
        <v>51</v>
      </c>
    </row>
    <row r="24" spans="1:12" ht="15" customHeight="1" x14ac:dyDescent="0.2">
      <c r="A24" s="18" t="s">
        <v>76</v>
      </c>
    </row>
  </sheetData>
  <mergeCells count="6">
    <mergeCell ref="A4:A6"/>
    <mergeCell ref="B4:B6"/>
    <mergeCell ref="C4:H4"/>
    <mergeCell ref="I4:I6"/>
    <mergeCell ref="C5:E5"/>
    <mergeCell ref="F5:H5"/>
  </mergeCells>
  <pageMargins left="0.7" right="0.7" top="0.75" bottom="0.75" header="0.3" footer="0.3"/>
  <pageSetup paperSize="9" orientation="landscape" verticalDpi="598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8059DC-4AAC-495E-86EA-74816247475A}">
  <dimension ref="A1:E18"/>
  <sheetViews>
    <sheetView workbookViewId="0">
      <selection activeCell="A2" sqref="A2"/>
    </sheetView>
  </sheetViews>
  <sheetFormatPr defaultColWidth="8.85546875" defaultRowHeight="12" x14ac:dyDescent="0.2"/>
  <cols>
    <col min="1" max="1" width="20.7109375" style="6" customWidth="1"/>
    <col min="2" max="4" width="15.7109375" style="6" customWidth="1"/>
    <col min="5" max="9" width="10.7109375" style="6" customWidth="1"/>
    <col min="10" max="16384" width="8.85546875" style="6"/>
  </cols>
  <sheetData>
    <row r="1" spans="1:5" ht="50.1" customHeight="1" x14ac:dyDescent="0.2"/>
    <row r="2" spans="1:5" s="4" customFormat="1" ht="15" customHeight="1" x14ac:dyDescent="0.2">
      <c r="A2" s="12" t="s">
        <v>70</v>
      </c>
    </row>
    <row r="3" spans="1:5" ht="15" customHeight="1" x14ac:dyDescent="0.2">
      <c r="A3" s="7"/>
      <c r="B3" s="7"/>
      <c r="C3" s="7"/>
      <c r="D3" s="7"/>
    </row>
    <row r="4" spans="1:5" ht="36" x14ac:dyDescent="0.2">
      <c r="A4" s="13"/>
      <c r="B4" s="5" t="s">
        <v>35</v>
      </c>
      <c r="C4" s="5">
        <v>2024</v>
      </c>
      <c r="D4" s="11" t="s">
        <v>71</v>
      </c>
    </row>
    <row r="5" spans="1:5" ht="15" customHeight="1" x14ac:dyDescent="0.2">
      <c r="A5" s="20"/>
      <c r="B5" s="46" t="s">
        <v>72</v>
      </c>
      <c r="C5" s="46"/>
      <c r="D5" s="46"/>
    </row>
    <row r="6" spans="1:5" ht="15" customHeight="1" x14ac:dyDescent="0.2">
      <c r="A6" s="32" t="s">
        <v>73</v>
      </c>
      <c r="B6" s="17">
        <v>94905</v>
      </c>
      <c r="C6" s="17">
        <v>99886</v>
      </c>
      <c r="D6" s="19">
        <f>C6/B6*100</f>
        <v>105.24840630103789</v>
      </c>
      <c r="E6" s="9"/>
    </row>
    <row r="7" spans="1:5" ht="15" customHeight="1" x14ac:dyDescent="0.2">
      <c r="A7" s="32" t="s">
        <v>74</v>
      </c>
      <c r="B7" s="19">
        <v>1</v>
      </c>
      <c r="C7" s="19">
        <v>1.1000000000000001</v>
      </c>
      <c r="D7" s="19">
        <f>C7/B7*100</f>
        <v>110.00000000000001</v>
      </c>
      <c r="E7" s="9"/>
    </row>
    <row r="8" spans="1:5" ht="15" customHeight="1" x14ac:dyDescent="0.2">
      <c r="A8" s="2"/>
      <c r="B8" s="8"/>
      <c r="C8" s="3"/>
      <c r="D8" s="3"/>
    </row>
    <row r="9" spans="1:5" ht="15" customHeight="1" x14ac:dyDescent="0.2">
      <c r="A9" s="2"/>
      <c r="B9" s="8"/>
      <c r="C9" s="3"/>
      <c r="D9" s="3"/>
    </row>
    <row r="10" spans="1:5" ht="15" customHeight="1" x14ac:dyDescent="0.2">
      <c r="A10" s="18" t="s">
        <v>75</v>
      </c>
      <c r="B10" s="8"/>
      <c r="C10" s="3"/>
      <c r="D10" s="3"/>
    </row>
    <row r="11" spans="1:5" x14ac:dyDescent="0.2">
      <c r="A11" s="2"/>
      <c r="B11" s="8"/>
      <c r="C11" s="3"/>
      <c r="D11" s="3"/>
    </row>
    <row r="12" spans="1:5" x14ac:dyDescent="0.2">
      <c r="A12" s="2"/>
      <c r="B12" s="8"/>
      <c r="C12" s="3"/>
      <c r="D12" s="3"/>
    </row>
    <row r="13" spans="1:5" x14ac:dyDescent="0.2">
      <c r="A13" s="2"/>
      <c r="B13" s="8"/>
      <c r="C13" s="3"/>
      <c r="D13" s="3"/>
    </row>
    <row r="14" spans="1:5" x14ac:dyDescent="0.2">
      <c r="A14" s="2"/>
      <c r="B14" s="8"/>
      <c r="C14" s="3"/>
      <c r="D14" s="3"/>
    </row>
    <row r="15" spans="1:5" x14ac:dyDescent="0.2">
      <c r="A15" s="2"/>
      <c r="B15" s="8"/>
      <c r="C15" s="3"/>
      <c r="D15" s="3"/>
    </row>
    <row r="16" spans="1:5" x14ac:dyDescent="0.2">
      <c r="A16" s="2"/>
      <c r="B16" s="8"/>
      <c r="C16" s="3"/>
      <c r="D16" s="3"/>
    </row>
    <row r="17" spans="1:4" x14ac:dyDescent="0.2">
      <c r="A17" s="2"/>
      <c r="B17" s="8"/>
      <c r="C17" s="3"/>
      <c r="D17" s="3"/>
    </row>
    <row r="18" spans="1:4" x14ac:dyDescent="0.2">
      <c r="A18" s="2"/>
      <c r="B18" s="8"/>
      <c r="C18" s="3"/>
      <c r="D18" s="3"/>
    </row>
  </sheetData>
  <mergeCells count="1">
    <mergeCell ref="B5:D5"/>
  </mergeCells>
  <pageMargins left="0.7" right="0.7" top="0.75" bottom="0.75" header="0.3" footer="0.3"/>
  <pageSetup paperSize="9" orientation="portrait" verticalDpi="598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T1</vt:lpstr>
      <vt:lpstr>T2</vt:lpstr>
      <vt:lpstr>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2025-03-27T12:22:53Z</dcterms:modified>
</cp:coreProperties>
</file>