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JAGODA\Publicistika\2-OBRASCI\PROMET\2024\PZ-T-11\"/>
    </mc:Choice>
  </mc:AlternateContent>
  <xr:revisionPtr revIDLastSave="0" documentId="13_ncr:1_{4AB73385-346A-40AF-9E4C-6B563DB0139C}" xr6:coauthVersionLast="36" xr6:coauthVersionMax="36" xr10:uidLastSave="{00000000-0000-0000-0000-000000000000}"/>
  <bookViews>
    <workbookView xWindow="0" yWindow="60" windowWidth="15360" windowHeight="6420" xr2:uid="{00000000-000D-0000-FFFF-FFFF00000000}"/>
  </bookViews>
  <sheets>
    <sheet name="Zaglavlje" sheetId="9" r:id="rId1"/>
    <sheet name="Kontakt" sheetId="10" r:id="rId2"/>
    <sheet name="PZT-11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7" l="1"/>
  <c r="E47" i="7"/>
  <c r="F44" i="7"/>
  <c r="E44" i="7"/>
  <c r="E41" i="7" s="1"/>
  <c r="F43" i="7"/>
  <c r="E43" i="7"/>
  <c r="F42" i="7"/>
  <c r="E42" i="7"/>
  <c r="F41" i="7"/>
  <c r="F28" i="7"/>
  <c r="F29" i="7"/>
  <c r="F30" i="7"/>
  <c r="F27" i="7" s="1"/>
  <c r="F33" i="7"/>
  <c r="E33" i="7"/>
  <c r="E30" i="7"/>
  <c r="E27" i="7" s="1"/>
  <c r="E29" i="7"/>
  <c r="E28" i="7"/>
  <c r="F19" i="7"/>
  <c r="G19" i="7"/>
  <c r="E19" i="7"/>
  <c r="F16" i="7"/>
  <c r="G16" i="7"/>
  <c r="E16" i="7"/>
  <c r="F15" i="7"/>
  <c r="G15" i="7"/>
  <c r="E15" i="7"/>
  <c r="F14" i="7"/>
  <c r="G14" i="7"/>
  <c r="E14" i="7"/>
  <c r="F13" i="7"/>
  <c r="G13" i="7"/>
  <c r="E13" i="7" l="1"/>
  <c r="E9" i="7" s="1"/>
  <c r="H44" i="7"/>
  <c r="H43" i="7"/>
  <c r="H42" i="7"/>
  <c r="H41" i="7"/>
  <c r="F37" i="7"/>
  <c r="E37" i="7"/>
  <c r="H30" i="7"/>
  <c r="H29" i="7"/>
  <c r="H28" i="7"/>
  <c r="H27" i="7"/>
  <c r="F23" i="7"/>
  <c r="E23" i="7"/>
  <c r="H16" i="7"/>
  <c r="H15" i="7"/>
  <c r="H14" i="7"/>
  <c r="G9" i="7"/>
  <c r="F9" i="7"/>
  <c r="H13" i="7" l="1"/>
</calcChain>
</file>

<file path=xl/sharedStrings.xml><?xml version="1.0" encoding="utf-8"?>
<sst xmlns="http://schemas.openxmlformats.org/spreadsheetml/2006/main" count="124" uniqueCount="78">
  <si>
    <t>Godina</t>
  </si>
  <si>
    <t>OIB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</si>
  <si>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</si>
  <si>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</si>
  <si>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</si>
  <si>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</si>
  <si>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</si>
  <si>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</si>
  <si>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</si>
  <si>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</si>
  <si>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</si>
  <si>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</si>
  <si>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</si>
  <si>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</si>
  <si>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Napomene:</t>
  </si>
  <si>
    <t>Izvještaj odobrio</t>
  </si>
  <si>
    <t>8.</t>
  </si>
  <si>
    <t>9.</t>
  </si>
  <si>
    <t>R E P U B L I K A  H R V A T S K A
DRŽAVNI ZAVOD ZA STATISTIKU</t>
  </si>
  <si>
    <t>Ime i prezime</t>
  </si>
  <si>
    <t>Telefon</t>
  </si>
  <si>
    <t>Elektronička pošta</t>
  </si>
  <si>
    <t>Datum</t>
  </si>
  <si>
    <t>Molimo da upišete podatke o osobi s kojom možemo kontaktirati u vezi s ovim izvještajem.</t>
  </si>
  <si>
    <t>za pripremu podataka (u minutama)</t>
  </si>
  <si>
    <t>za ispunjavanje izvještaja (u minutama)</t>
  </si>
  <si>
    <t>Broj</t>
  </si>
  <si>
    <t>Nosivost zrakoplova, kg</t>
  </si>
  <si>
    <t>zrakoplova</t>
  </si>
  <si>
    <t>bruto</t>
  </si>
  <si>
    <t>neto</t>
  </si>
  <si>
    <t>f</t>
  </si>
  <si>
    <t>g</t>
  </si>
  <si>
    <t>Ukupno</t>
  </si>
  <si>
    <t>putničkih mjesta</t>
  </si>
  <si>
    <t>1. ZRAKOPLOVI KRAJEM TROMJESEČJA</t>
  </si>
  <si>
    <t>2. PRIJEĐENI KILOMETRI (km naleta), BROJ LETOVA, SATI LETENJA</t>
  </si>
  <si>
    <t>Broj letova</t>
  </si>
  <si>
    <t>Sati letenja</t>
  </si>
  <si>
    <t>3. PRIJEVOZ PUTNIKA</t>
  </si>
  <si>
    <t>Prevezeni putnici</t>
  </si>
  <si>
    <t>Putnički kilometri, tis.</t>
  </si>
  <si>
    <t>4. PRIJEVOZ ROBE I POŠTE</t>
  </si>
  <si>
    <t>Prevezeno robe i pošte, t</t>
  </si>
  <si>
    <t>Tonski kilometri, tis.</t>
  </si>
  <si>
    <t>Potisna sila turbomlaznih zrakoplova, kN</t>
  </si>
  <si>
    <t>1) 1 KW = 1,36 KS</t>
  </si>
  <si>
    <t>Avio-km (km naleta), tis.</t>
  </si>
  <si>
    <t xml:space="preserve"> UKUPNO  (4+7)</t>
  </si>
  <si>
    <t>Redoviti prijevoz  (5+8)</t>
  </si>
  <si>
    <t>Izvanredni prijevoz (6+9)</t>
  </si>
  <si>
    <t>Unutarnji prijevoz  (5+6)</t>
  </si>
  <si>
    <t xml:space="preserve">Redoviti prijevoz  </t>
  </si>
  <si>
    <t xml:space="preserve">Izvanredni prijevoz </t>
  </si>
  <si>
    <t>Međunarodni prijevoz (8+9)</t>
  </si>
  <si>
    <t xml:space="preserve">Redoviti prijevoz </t>
  </si>
  <si>
    <t xml:space="preserve"> Ukupno (4+7)</t>
  </si>
  <si>
    <t xml:space="preserve"> Ukupno  (4+7)</t>
  </si>
  <si>
    <t>TROMJESEČNI IZVJEŠTAJ O ZRAČNOM PRIJEVOZU</t>
  </si>
  <si>
    <t>Podaci koje dajete u ovom izvještaju koristit će se isključivo za statističke svrhe i neće se objavljivati kao pojedinačni.</t>
  </si>
  <si>
    <t>(ispunjava DZS)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</si>
  <si>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</si>
  <si>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a) NAZIV (tvrtka)</t>
  </si>
  <si>
    <t>MB</t>
  </si>
  <si>
    <t>b) Županija</t>
  </si>
  <si>
    <t>Grad/općina</t>
  </si>
  <si>
    <t>DPS</t>
  </si>
  <si>
    <t>Naselje</t>
  </si>
  <si>
    <t>Ulica i broj</t>
  </si>
  <si>
    <t xml:space="preserve"> Obrazac PZ/T-11</t>
  </si>
  <si>
    <r>
      <t>Snaga pogon. motora turbo-elisnih i klipnih zrakoplova, kW</t>
    </r>
    <r>
      <rPr>
        <vertAlign val="superscript"/>
        <sz val="10"/>
        <rFont val="Calibri"/>
        <family val="2"/>
        <charset val="238"/>
        <scheme val="minor"/>
      </rPr>
      <t>1)</t>
    </r>
  </si>
  <si>
    <t>Tromjesečje</t>
  </si>
  <si>
    <t>Molimo da upišete podatke o vremenu utrošenu za pripremu podataka i ispunjavanje izvještaja.</t>
  </si>
  <si>
    <t>Istraživanje se provodi na temelju Zakona o službenoj statistici (NN, br 25/20.).</t>
  </si>
  <si>
    <t>10 000 Zagreb, Ilica 3
Internetske stranice: https://dzs.gov.hr</t>
  </si>
  <si>
    <t>Obveza davanja podataka temelji se na članku 45. Zakona o službenoj statistici (NN, br. 25/20.). Odbijanje davanja podataka, davanje netočnih, nepotpunih i neažurnih podataka ili nedavanje podataka u propisanom roku povlači prekršajnu odgovornost propisanu odredbama članka 76. navedenog Zakona.</t>
  </si>
  <si>
    <t>2024.</t>
  </si>
  <si>
    <r>
      <t xml:space="preserve">Poštovani!
Cilj je ovog istraživanja dobivanje podataka o zračnom prijevozu putnika i tereta.
Izvještajne jedinice podatke dostavljaju na ovom obrascu (PZ/T-11) najkasnije do 20. u mjesecu za prethodno tromjesečje (do 20. travnja 2024. za prvo tromjesečje, do 20. srpnja 2024. za drugo tromjesečje, do 20. listopada 2024. za treće tromjesečje i do 20. siječnja 2025. za četvrto tromjesečje). Izvještajne jedinice ispunjene obrasce dostavljaju elektroničkom poštom na adresu </t>
    </r>
    <r>
      <rPr>
        <sz val="11"/>
        <color theme="3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 sve informacije ili nejasnoće molimo vas da se obratite gospođi Snježani Kos, voditeljici Službe statistike transporta, na telefon (01) 48 93 561 ili adresu elektroničke pošte koss@dzs.hr ili gospođi Ninoslavi Podnar na telefon (01) 48 93 478 ili adresu elektroničke pošte podnarn@dzs.hr.
</t>
    </r>
    <r>
      <rPr>
        <i/>
        <sz val="11"/>
        <rFont val="Calibri"/>
        <family val="2"/>
        <charset val="238"/>
        <scheme val="minor"/>
      </rPr>
      <t xml:space="preserve">
Zahvaljujemo na suradnji!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</si>
</sst>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"/>
  </numFmts>
  <fonts count="2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</cellStyleXfs>
  <cellXfs count="169">
    <xf numFmtId="0" fontId="0" fillId="0" borderId="0" xfId="0"/>
    <xf numFmtId="0" fontId="2" fillId="0" borderId="0" xfId="2" applyFont="1" applyAlignment="1">
      <alignment vertical="top"/>
    </xf>
    <xf numFmtId="0" fontId="3" fillId="0" borderId="0" xfId="2" applyFont="1" applyAlignment="1">
      <alignment horizontal="right" vertical="top" indent="1"/>
    </xf>
    <xf numFmtId="0" fontId="10" fillId="0" borderId="0" xfId="2" applyFont="1" applyBorder="1" applyAlignment="1">
      <alignment horizontal="center" vertical="top"/>
    </xf>
    <xf numFmtId="0" fontId="2" fillId="0" borderId="0" xfId="2" applyFont="1" applyAlignment="1">
      <alignment horizontal="right" vertical="top" indent="1"/>
    </xf>
    <xf numFmtId="0" fontId="5" fillId="0" borderId="15" xfId="2" applyFont="1" applyBorder="1" applyAlignment="1" applyProtection="1">
      <alignment horizontal="center" vertical="center"/>
      <protection locked="0"/>
    </xf>
    <xf numFmtId="0" fontId="5" fillId="0" borderId="15" xfId="2" applyFont="1" applyBorder="1" applyAlignment="1">
      <alignment horizontal="center" vertical="top"/>
    </xf>
    <xf numFmtId="0" fontId="11" fillId="0" borderId="0" xfId="2" applyFont="1" applyBorder="1" applyAlignment="1">
      <alignment horizontal="center" vertical="top"/>
    </xf>
    <xf numFmtId="0" fontId="12" fillId="0" borderId="0" xfId="2" applyFont="1" applyAlignment="1">
      <alignment vertical="top"/>
    </xf>
    <xf numFmtId="0" fontId="13" fillId="0" borderId="0" xfId="2" applyFont="1" applyAlignment="1">
      <alignment horizontal="left" vertical="top" indent="1"/>
    </xf>
    <xf numFmtId="0" fontId="2" fillId="0" borderId="0" xfId="2" applyFont="1" applyAlignment="1">
      <alignment horizontal="left" vertical="center" indent="2"/>
    </xf>
    <xf numFmtId="0" fontId="2" fillId="0" borderId="0" xfId="2" applyFont="1" applyAlignment="1">
      <alignment horizontal="left" vertical="top" indent="1"/>
    </xf>
    <xf numFmtId="0" fontId="2" fillId="0" borderId="0" xfId="2" applyFont="1" applyBorder="1" applyAlignment="1">
      <alignment horizontal="center" vertical="top"/>
    </xf>
    <xf numFmtId="0" fontId="11" fillId="0" borderId="15" xfId="2" applyFont="1" applyBorder="1" applyAlignment="1" applyProtection="1">
      <alignment horizontal="center" vertical="top"/>
      <protection locked="0"/>
    </xf>
    <xf numFmtId="0" fontId="6" fillId="0" borderId="0" xfId="2" applyFont="1" applyAlignment="1">
      <alignment horizontal="center" vertical="top"/>
    </xf>
    <xf numFmtId="0" fontId="2" fillId="0" borderId="0" xfId="2" applyFont="1" applyAlignment="1">
      <alignment horizontal="left" vertical="top" indent="5"/>
    </xf>
    <xf numFmtId="0" fontId="14" fillId="0" borderId="0" xfId="2" applyFont="1">
      <alignment vertical="top" wrapText="1"/>
    </xf>
    <xf numFmtId="0" fontId="14" fillId="0" borderId="0" xfId="2" applyFont="1" applyAlignment="1">
      <alignment vertical="top"/>
    </xf>
    <xf numFmtId="0" fontId="17" fillId="0" borderId="0" xfId="2" applyFont="1" applyAlignment="1">
      <alignment vertical="top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20" fillId="0" borderId="0" xfId="0" applyFont="1"/>
    <xf numFmtId="0" fontId="0" fillId="0" borderId="0" xfId="0" applyFont="1"/>
    <xf numFmtId="0" fontId="23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6" fillId="0" borderId="39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Continuous"/>
    </xf>
    <xf numFmtId="0" fontId="6" fillId="0" borderId="41" xfId="0" applyFont="1" applyFill="1" applyBorder="1" applyAlignment="1">
      <alignment horizontal="centerContinuous"/>
    </xf>
    <xf numFmtId="0" fontId="6" fillId="0" borderId="6" xfId="0" applyFont="1" applyFill="1" applyBorder="1"/>
    <xf numFmtId="0" fontId="6" fillId="0" borderId="7" xfId="0" applyFont="1" applyFill="1" applyBorder="1"/>
    <xf numFmtId="16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25" fillId="0" borderId="0" xfId="0" applyFont="1" applyFill="1" applyAlignment="1">
      <alignment horizontal="centerContinuous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6" fillId="0" borderId="36" xfId="0" applyFont="1" applyFill="1" applyBorder="1"/>
    <xf numFmtId="0" fontId="25" fillId="0" borderId="0" xfId="0" applyFont="1" applyFill="1"/>
    <xf numFmtId="0" fontId="6" fillId="0" borderId="23" xfId="0" applyFont="1" applyFill="1" applyBorder="1"/>
    <xf numFmtId="0" fontId="6" fillId="0" borderId="34" xfId="0" applyFont="1" applyFill="1" applyBorder="1"/>
    <xf numFmtId="164" fontId="6" fillId="0" borderId="4" xfId="0" applyNumberFormat="1" applyFont="1" applyFill="1" applyBorder="1" applyAlignment="1" applyProtection="1">
      <alignment horizontal="right"/>
      <protection locked="0"/>
    </xf>
    <xf numFmtId="0" fontId="6" fillId="0" borderId="37" xfId="0" applyFont="1" applyFill="1" applyBorder="1"/>
    <xf numFmtId="164" fontId="6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/>
    </xf>
    <xf numFmtId="0" fontId="25" fillId="0" borderId="0" xfId="0" applyFont="1" applyFill="1" applyAlignment="1" applyProtection="1">
      <alignment horizontal="centerContinuous"/>
    </xf>
    <xf numFmtId="0" fontId="6" fillId="0" borderId="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1" fontId="25" fillId="0" borderId="0" xfId="0" applyNumberFormat="1" applyFont="1" applyFill="1"/>
    <xf numFmtId="0" fontId="6" fillId="0" borderId="29" xfId="0" applyFont="1" applyFill="1" applyBorder="1"/>
    <xf numFmtId="0" fontId="6" fillId="0" borderId="30" xfId="0" applyFont="1" applyFill="1" applyBorder="1"/>
    <xf numFmtId="164" fontId="6" fillId="0" borderId="5" xfId="0" applyNumberFormat="1" applyFont="1" applyFill="1" applyBorder="1" applyAlignment="1" applyProtection="1">
      <alignment horizontal="right"/>
      <protection locked="0"/>
    </xf>
    <xf numFmtId="164" fontId="6" fillId="0" borderId="8" xfId="0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>
      <alignment horizontal="centerContinuous" vertical="center" wrapText="1"/>
    </xf>
    <xf numFmtId="0" fontId="6" fillId="0" borderId="23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19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right" vertical="center" wrapText="1"/>
    </xf>
    <xf numFmtId="0" fontId="18" fillId="0" borderId="0" xfId="0" applyFont="1" applyBorder="1" applyAlignment="1"/>
    <xf numFmtId="0" fontId="18" fillId="0" borderId="0" xfId="0" applyFont="1" applyBorder="1"/>
    <xf numFmtId="0" fontId="20" fillId="0" borderId="54" xfId="0" applyFont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 applyProtection="1">
      <alignment horizontal="center"/>
      <protection locked="0"/>
    </xf>
    <xf numFmtId="164" fontId="6" fillId="0" borderId="32" xfId="0" applyNumberFormat="1" applyFont="1" applyFill="1" applyBorder="1" applyAlignment="1" applyProtection="1">
      <protection locked="0"/>
    </xf>
    <xf numFmtId="164" fontId="6" fillId="0" borderId="7" xfId="0" applyNumberFormat="1" applyFont="1" applyFill="1" applyBorder="1" applyAlignment="1" applyProtection="1">
      <protection locked="0"/>
    </xf>
    <xf numFmtId="164" fontId="6" fillId="0" borderId="8" xfId="0" applyNumberFormat="1" applyFont="1" applyFill="1" applyBorder="1" applyAlignment="1" applyProtection="1">
      <protection locked="0"/>
    </xf>
    <xf numFmtId="164" fontId="26" fillId="2" borderId="4" xfId="0" applyNumberFormat="1" applyFont="1" applyFill="1" applyBorder="1" applyAlignment="1">
      <alignment horizontal="right" vertical="center" wrapText="1"/>
    </xf>
    <xf numFmtId="164" fontId="26" fillId="2" borderId="5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5" xfId="0" applyNumberFormat="1" applyFont="1" applyFill="1" applyBorder="1" applyAlignment="1" applyProtection="1">
      <alignment horizontal="right"/>
      <protection locked="0"/>
    </xf>
    <xf numFmtId="164" fontId="6" fillId="2" borderId="4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 applyProtection="1">
      <alignment horizontal="right"/>
      <protection locked="0"/>
    </xf>
    <xf numFmtId="0" fontId="2" fillId="0" borderId="0" xfId="2" applyFont="1" applyAlignment="1">
      <alignment horizontal="left" vertical="center" indent="2"/>
    </xf>
    <xf numFmtId="0" fontId="15" fillId="0" borderId="0" xfId="2" applyFont="1" applyBorder="1" applyAlignment="1" applyProtection="1">
      <alignment horizontal="center" vertical="center"/>
      <protection locked="0"/>
    </xf>
    <xf numFmtId="0" fontId="15" fillId="0" borderId="15" xfId="2" applyFont="1" applyBorder="1" applyAlignment="1" applyProtection="1">
      <alignment horizontal="center" vertical="center"/>
      <protection locked="0"/>
    </xf>
    <xf numFmtId="0" fontId="11" fillId="0" borderId="15" xfId="2" applyFont="1" applyBorder="1" applyAlignment="1" applyProtection="1">
      <alignment horizontal="center" vertical="center"/>
      <protection locked="0"/>
    </xf>
    <xf numFmtId="0" fontId="5" fillId="0" borderId="42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0" fontId="5" fillId="0" borderId="46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 wrapText="1"/>
    </xf>
    <xf numFmtId="0" fontId="6" fillId="0" borderId="45" xfId="2" applyFont="1" applyBorder="1" applyAlignment="1">
      <alignment horizontal="center" vertical="center" wrapText="1"/>
    </xf>
    <xf numFmtId="0" fontId="6" fillId="0" borderId="46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top" wrapText="1"/>
    </xf>
    <xf numFmtId="0" fontId="7" fillId="0" borderId="43" xfId="2" applyFont="1" applyBorder="1" applyAlignment="1">
      <alignment horizontal="center" vertical="top" wrapText="1"/>
    </xf>
    <xf numFmtId="0" fontId="7" fillId="0" borderId="44" xfId="2" applyFont="1" applyBorder="1" applyAlignment="1">
      <alignment horizontal="center" vertical="top" wrapText="1"/>
    </xf>
    <xf numFmtId="0" fontId="8" fillId="0" borderId="45" xfId="2" applyFont="1" applyBorder="1" applyAlignment="1">
      <alignment horizontal="center" vertical="top" wrapText="1"/>
    </xf>
    <xf numFmtId="0" fontId="8" fillId="0" borderId="46" xfId="2" applyFont="1" applyBorder="1" applyAlignment="1">
      <alignment horizontal="center" vertical="top" wrapText="1"/>
    </xf>
    <xf numFmtId="0" fontId="8" fillId="0" borderId="47" xfId="2" applyFont="1" applyBorder="1" applyAlignment="1">
      <alignment horizontal="center" vertical="top" wrapText="1"/>
    </xf>
    <xf numFmtId="0" fontId="9" fillId="0" borderId="48" xfId="2" applyFont="1" applyBorder="1" applyAlignment="1">
      <alignment horizontal="center" vertical="center" wrapText="1"/>
    </xf>
    <xf numFmtId="0" fontId="9" fillId="0" borderId="49" xfId="2" applyFont="1" applyBorder="1" applyAlignment="1">
      <alignment horizontal="center" vertical="center" wrapText="1"/>
    </xf>
    <xf numFmtId="0" fontId="9" fillId="0" borderId="50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left" vertical="center" wrapText="1" indent="1"/>
    </xf>
    <xf numFmtId="0" fontId="6" fillId="0" borderId="43" xfId="2" applyFont="1" applyBorder="1" applyAlignment="1">
      <alignment horizontal="left" vertical="center" wrapText="1" indent="1"/>
    </xf>
    <xf numFmtId="0" fontId="6" fillId="0" borderId="44" xfId="2" applyFont="1" applyBorder="1" applyAlignment="1">
      <alignment horizontal="left" vertical="center" wrapText="1" indent="1"/>
    </xf>
    <xf numFmtId="0" fontId="6" fillId="0" borderId="45" xfId="2" applyFont="1" applyBorder="1" applyAlignment="1">
      <alignment horizontal="left" vertical="center" wrapText="1" indent="1"/>
    </xf>
    <xf numFmtId="0" fontId="6" fillId="0" borderId="46" xfId="2" applyFont="1" applyBorder="1" applyAlignment="1">
      <alignment horizontal="left" vertical="center" wrapText="1" indent="1"/>
    </xf>
    <xf numFmtId="0" fontId="6" fillId="0" borderId="47" xfId="2" applyFont="1" applyBorder="1" applyAlignment="1">
      <alignment horizontal="left" vertical="center" wrapText="1" indent="1"/>
    </xf>
    <xf numFmtId="0" fontId="5" fillId="0" borderId="15" xfId="2" applyFont="1" applyBorder="1" applyAlignment="1">
      <alignment horizontal="center" vertical="top"/>
    </xf>
    <xf numFmtId="0" fontId="12" fillId="0" borderId="0" xfId="2" applyFont="1" applyAlignment="1">
      <alignment horizontal="center" vertical="top"/>
    </xf>
    <xf numFmtId="1" fontId="11" fillId="0" borderId="15" xfId="2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horizontal="center" vertical="top"/>
    </xf>
    <xf numFmtId="0" fontId="2" fillId="0" borderId="51" xfId="2" applyFont="1" applyBorder="1" applyAlignment="1">
      <alignment horizontal="left" vertical="top" wrapText="1" indent="1" readingOrder="1"/>
    </xf>
    <xf numFmtId="0" fontId="2" fillId="0" borderId="52" xfId="2" applyFont="1" applyBorder="1" applyAlignment="1">
      <alignment horizontal="left" vertical="top" indent="1" readingOrder="1"/>
    </xf>
    <xf numFmtId="0" fontId="2" fillId="0" borderId="53" xfId="2" applyFont="1" applyBorder="1" applyAlignment="1">
      <alignment horizontal="left" vertical="top" indent="1" readingOrder="1"/>
    </xf>
    <xf numFmtId="0" fontId="6" fillId="0" borderId="17" xfId="2" applyFont="1" applyBorder="1" applyAlignment="1">
      <alignment horizontal="center" vertical="top"/>
    </xf>
    <xf numFmtId="0" fontId="11" fillId="0" borderId="0" xfId="2" applyFont="1" applyBorder="1" applyAlignment="1">
      <alignment horizontal="center" vertical="top"/>
    </xf>
    <xf numFmtId="0" fontId="2" fillId="0" borderId="15" xfId="2" applyFont="1" applyBorder="1" applyAlignment="1" applyProtection="1">
      <alignment horizontal="left" vertical="top"/>
      <protection locked="0"/>
    </xf>
    <xf numFmtId="0" fontId="2" fillId="0" borderId="15" xfId="2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top"/>
      <protection locked="0"/>
    </xf>
    <xf numFmtId="0" fontId="18" fillId="0" borderId="17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 applyProtection="1">
      <alignment horizontal="left" vertical="top"/>
      <protection locked="0"/>
    </xf>
    <xf numFmtId="0" fontId="18" fillId="0" borderId="13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 applyProtection="1">
      <alignment horizontal="left" vertical="top"/>
      <protection locked="0"/>
    </xf>
    <xf numFmtId="0" fontId="18" fillId="0" borderId="19" xfId="0" applyFont="1" applyBorder="1" applyAlignment="1" applyProtection="1">
      <alignment horizontal="left" vertical="top"/>
      <protection locked="0"/>
    </xf>
    <xf numFmtId="0" fontId="18" fillId="0" borderId="15" xfId="0" applyFont="1" applyBorder="1" applyAlignment="1" applyProtection="1">
      <alignment horizontal="left" vertical="top"/>
      <protection locked="0"/>
    </xf>
    <xf numFmtId="0" fontId="18" fillId="0" borderId="20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15" xfId="0" applyFont="1" applyBorder="1" applyAlignment="1" applyProtection="1">
      <alignment horizontal="left"/>
      <protection locked="0"/>
    </xf>
    <xf numFmtId="0" fontId="14" fillId="0" borderId="15" xfId="1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22" fillId="0" borderId="11" xfId="1" applyFont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6" fillId="0" borderId="31" xfId="0" applyFont="1" applyFill="1" applyBorder="1" applyAlignment="1">
      <alignment horizontal="left" indent="1"/>
    </xf>
    <xf numFmtId="0" fontId="6" fillId="0" borderId="32" xfId="0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left" indent="1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"/>
  <sheetViews>
    <sheetView tabSelected="1" zoomScaleNormal="100" workbookViewId="0"/>
  </sheetViews>
  <sheetFormatPr defaultColWidth="0" defaultRowHeight="0" customHeight="1" zeroHeight="1" x14ac:dyDescent="0.3"/>
  <cols>
    <col min="1" max="1" width="2" style="1" customWidth="1"/>
    <col min="2" max="2" width="18.109375" style="1" customWidth="1"/>
    <col min="3" max="3" width="8.44140625" style="1" customWidth="1"/>
    <col min="4" max="4" width="23" style="1" customWidth="1"/>
    <col min="5" max="5" width="8.44140625" style="1" customWidth="1"/>
    <col min="6" max="6" width="5.6640625" style="1" customWidth="1"/>
    <col min="7" max="7" width="18.6640625" style="1" customWidth="1"/>
    <col min="8" max="8" width="12.6640625" style="1" customWidth="1"/>
    <col min="9" max="9" width="6.6640625" style="1" customWidth="1"/>
    <col min="10" max="10" width="2" style="1" customWidth="1"/>
    <col min="11" max="11" width="5" style="1" customWidth="1"/>
    <col min="12" max="12" width="6.88671875" style="1" customWidth="1"/>
    <col min="13" max="13" width="2" style="1" customWidth="1"/>
    <col min="14" max="16384" width="0" style="1" hidden="1"/>
  </cols>
  <sheetData>
    <row r="1" spans="2:12" ht="10.5" customHeight="1" thickBot="1" x14ac:dyDescent="0.35"/>
    <row r="2" spans="2:12" ht="19.5" customHeight="1" x14ac:dyDescent="0.3">
      <c r="B2" s="91" t="s">
        <v>18</v>
      </c>
      <c r="C2" s="92"/>
      <c r="D2" s="93"/>
      <c r="E2" s="97" t="s">
        <v>74</v>
      </c>
      <c r="F2" s="98"/>
      <c r="G2" s="98"/>
      <c r="H2" s="101" t="s">
        <v>69</v>
      </c>
      <c r="I2" s="102"/>
      <c r="J2" s="102"/>
      <c r="K2" s="102"/>
      <c r="L2" s="103"/>
    </row>
    <row r="3" spans="2:12" ht="33.75" customHeight="1" thickBot="1" x14ac:dyDescent="0.35">
      <c r="B3" s="94"/>
      <c r="C3" s="95"/>
      <c r="D3" s="96"/>
      <c r="E3" s="99"/>
      <c r="F3" s="100"/>
      <c r="G3" s="100"/>
      <c r="H3" s="104" t="s">
        <v>73</v>
      </c>
      <c r="I3" s="105"/>
      <c r="J3" s="105"/>
      <c r="K3" s="105"/>
      <c r="L3" s="106"/>
    </row>
    <row r="4" spans="2:12" ht="60" customHeight="1" thickBot="1" x14ac:dyDescent="0.35">
      <c r="B4" s="107" t="s">
        <v>58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2:12" ht="45" customHeight="1" x14ac:dyDescent="0.3">
      <c r="B5" s="110" t="s">
        <v>75</v>
      </c>
      <c r="C5" s="111"/>
      <c r="D5" s="111"/>
      <c r="E5" s="111"/>
      <c r="F5" s="111"/>
      <c r="G5" s="111"/>
      <c r="H5" s="111"/>
      <c r="I5" s="111"/>
      <c r="J5" s="111"/>
      <c r="K5" s="111"/>
      <c r="L5" s="112"/>
    </row>
    <row r="6" spans="2:12" ht="15.75" customHeight="1" thickBot="1" x14ac:dyDescent="0.35">
      <c r="B6" s="113" t="s">
        <v>59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2" ht="30" customHeight="1" x14ac:dyDescent="0.3"/>
    <row r="8" spans="2:12" ht="18" customHeight="1" x14ac:dyDescent="0.3">
      <c r="B8" s="2"/>
      <c r="C8" s="3"/>
      <c r="D8" s="4"/>
      <c r="E8" s="4" t="s">
        <v>71</v>
      </c>
      <c r="F8" s="5"/>
      <c r="G8" s="4" t="s">
        <v>0</v>
      </c>
      <c r="H8" s="6" t="s">
        <v>76</v>
      </c>
      <c r="J8" s="116"/>
      <c r="K8" s="116"/>
      <c r="L8" s="116"/>
    </row>
    <row r="9" spans="2:12" ht="15.6" x14ac:dyDescent="0.3">
      <c r="B9" s="4"/>
      <c r="C9" s="7"/>
      <c r="D9" s="4"/>
      <c r="E9" s="7"/>
      <c r="J9" s="117" t="s">
        <v>60</v>
      </c>
      <c r="K9" s="117"/>
      <c r="L9" s="117"/>
    </row>
    <row r="10" spans="2:12" ht="24" customHeight="1" x14ac:dyDescent="0.3">
      <c r="B10" s="4"/>
      <c r="C10" s="7"/>
      <c r="D10" s="4"/>
      <c r="E10" s="7"/>
      <c r="K10" s="8"/>
    </row>
    <row r="11" spans="2:12" ht="18" customHeight="1" x14ac:dyDescent="0.3"/>
    <row r="12" spans="2:12" ht="14.4" x14ac:dyDescent="0.3"/>
    <row r="13" spans="2:12" ht="18" customHeight="1" x14ac:dyDescent="0.3">
      <c r="B13" s="9" t="s">
        <v>61</v>
      </c>
      <c r="I13" s="118"/>
      <c r="J13" s="118"/>
      <c r="K13" s="118"/>
      <c r="L13" s="118"/>
    </row>
    <row r="14" spans="2:12" ht="14.4" x14ac:dyDescent="0.3">
      <c r="I14" s="119" t="s">
        <v>1</v>
      </c>
      <c r="J14" s="119"/>
      <c r="K14" s="119"/>
      <c r="L14" s="119"/>
    </row>
    <row r="15" spans="2:12" ht="18" customHeight="1" x14ac:dyDescent="0.3">
      <c r="B15" s="87" t="s">
        <v>62</v>
      </c>
      <c r="C15" s="88"/>
      <c r="D15" s="88"/>
      <c r="E15" s="88"/>
      <c r="F15" s="88"/>
      <c r="G15" s="88"/>
      <c r="H15" s="88"/>
    </row>
    <row r="16" spans="2:12" ht="15" customHeight="1" x14ac:dyDescent="0.3">
      <c r="B16" s="87"/>
      <c r="C16" s="89"/>
      <c r="D16" s="89"/>
      <c r="E16" s="89"/>
      <c r="F16" s="89"/>
      <c r="G16" s="89"/>
      <c r="H16" s="89"/>
      <c r="J16" s="90"/>
      <c r="K16" s="90"/>
      <c r="L16" s="90"/>
    </row>
    <row r="17" spans="2:12" ht="14.4" x14ac:dyDescent="0.3">
      <c r="J17" s="123" t="s">
        <v>63</v>
      </c>
      <c r="K17" s="123"/>
      <c r="L17" s="123"/>
    </row>
    <row r="18" spans="2:12" ht="18" customHeight="1" x14ac:dyDescent="0.3">
      <c r="J18" s="124"/>
      <c r="K18" s="124"/>
    </row>
    <row r="19" spans="2:12" ht="18" customHeight="1" x14ac:dyDescent="0.3">
      <c r="B19" s="10" t="s">
        <v>64</v>
      </c>
      <c r="C19" s="125"/>
      <c r="D19" s="125"/>
      <c r="E19" s="11" t="s">
        <v>65</v>
      </c>
      <c r="G19" s="126"/>
      <c r="H19" s="126"/>
      <c r="J19" s="12"/>
      <c r="K19" s="12"/>
      <c r="L19" s="13"/>
    </row>
    <row r="20" spans="2:12" ht="14.4" x14ac:dyDescent="0.3">
      <c r="E20" s="11"/>
      <c r="L20" s="14" t="s">
        <v>66</v>
      </c>
    </row>
    <row r="21" spans="2:12" ht="18" customHeight="1" x14ac:dyDescent="0.3">
      <c r="B21" s="15" t="s">
        <v>67</v>
      </c>
      <c r="C21" s="126"/>
      <c r="D21" s="126"/>
      <c r="E21" s="11" t="s">
        <v>68</v>
      </c>
      <c r="G21" s="126"/>
      <c r="H21" s="126"/>
    </row>
    <row r="22" spans="2:12" ht="15" thickBot="1" x14ac:dyDescent="0.35"/>
    <row r="23" spans="2:12" ht="262.5" customHeight="1" thickTop="1" thickBot="1" x14ac:dyDescent="0.35">
      <c r="B23" s="120" t="s">
        <v>77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2"/>
    </row>
    <row r="24" spans="2:12" ht="9" customHeight="1" thickTop="1" x14ac:dyDescent="0.3"/>
    <row r="25" spans="2:12" ht="14.4" hidden="1" x14ac:dyDescent="0.3"/>
    <row r="26" spans="2:12" ht="14.4" hidden="1" x14ac:dyDescent="0.3"/>
    <row r="27" spans="2:12" ht="14.4" hidden="1" x14ac:dyDescent="0.3"/>
    <row r="28" spans="2:12" ht="14.4" hidden="1" x14ac:dyDescent="0.3"/>
    <row r="29" spans="2:12" ht="14.4" hidden="1" x14ac:dyDescent="0.3"/>
    <row r="30" spans="2:12" ht="14.4" hidden="1" x14ac:dyDescent="0.3"/>
    <row r="31" spans="2:12" ht="14.4" hidden="1" x14ac:dyDescent="0.3"/>
    <row r="32" spans="2:12" ht="14.4" hidden="1" x14ac:dyDescent="0.3"/>
    <row r="33" spans="2:2" ht="14.4" hidden="1" x14ac:dyDescent="0.3"/>
    <row r="34" spans="2:2" ht="14.4" hidden="1" x14ac:dyDescent="0.3">
      <c r="B34" s="16"/>
    </row>
    <row r="35" spans="2:2" ht="14.4" hidden="1" x14ac:dyDescent="0.3">
      <c r="B35" s="16"/>
    </row>
    <row r="36" spans="2:2" ht="39" hidden="1" customHeight="1" x14ac:dyDescent="0.3">
      <c r="B36" s="17"/>
    </row>
    <row r="37" spans="2:2" ht="14.4" hidden="1" x14ac:dyDescent="0.3">
      <c r="B37" s="17"/>
    </row>
    <row r="38" spans="2:2" ht="14.4" hidden="1" x14ac:dyDescent="0.3">
      <c r="B38" s="17"/>
    </row>
    <row r="39" spans="2:2" ht="14.4" hidden="1" x14ac:dyDescent="0.3">
      <c r="B39" s="17"/>
    </row>
    <row r="40" spans="2:2" ht="14.4" hidden="1" x14ac:dyDescent="0.3">
      <c r="B40" s="17"/>
    </row>
    <row r="41" spans="2:2" ht="14.4" hidden="1" x14ac:dyDescent="0.3"/>
    <row r="42" spans="2:2" ht="14.4" hidden="1" x14ac:dyDescent="0.3"/>
    <row r="43" spans="2:2" ht="14.4" hidden="1" x14ac:dyDescent="0.3"/>
    <row r="44" spans="2:2" ht="14.4" hidden="1" x14ac:dyDescent="0.3">
      <c r="B44" s="18"/>
    </row>
    <row r="45" spans="2:2" ht="14.4" hidden="1" x14ac:dyDescent="0.3">
      <c r="B45" s="18"/>
    </row>
    <row r="46" spans="2:2" ht="14.4" hidden="1" x14ac:dyDescent="0.3">
      <c r="B46" s="18"/>
    </row>
    <row r="47" spans="2:2" ht="14.4" hidden="1" x14ac:dyDescent="0.3">
      <c r="B47" s="18"/>
    </row>
    <row r="48" spans="2:2" ht="14.4" hidden="1" x14ac:dyDescent="0.3">
      <c r="B48" s="18"/>
    </row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</sheetData>
  <sheetProtection selectLockedCells="1"/>
  <mergeCells count="21">
    <mergeCell ref="B23:L23"/>
    <mergeCell ref="J17:L17"/>
    <mergeCell ref="J18:K18"/>
    <mergeCell ref="C19:D19"/>
    <mergeCell ref="G19:H19"/>
    <mergeCell ref="C21:D21"/>
    <mergeCell ref="G21:H21"/>
    <mergeCell ref="B15:B16"/>
    <mergeCell ref="C15:H16"/>
    <mergeCell ref="J16:L16"/>
    <mergeCell ref="B2:D3"/>
    <mergeCell ref="E2:G3"/>
    <mergeCell ref="H2:L2"/>
    <mergeCell ref="H3:L3"/>
    <mergeCell ref="B4:L4"/>
    <mergeCell ref="B5:L5"/>
    <mergeCell ref="B6:L6"/>
    <mergeCell ref="J8:L8"/>
    <mergeCell ref="J9:L9"/>
    <mergeCell ref="I13:L13"/>
    <mergeCell ref="I14:L14"/>
  </mergeCells>
  <pageMargins left="0.23622047244094491" right="0.19685039370078741" top="0.43307086614173229" bottom="0.74803149606299213" header="0.31496062992125984" footer="0.31496062992125984"/>
  <pageSetup paperSize="9" scale="84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Normal="100" workbookViewId="0">
      <selection activeCell="C8" sqref="C8:M8"/>
    </sheetView>
  </sheetViews>
  <sheetFormatPr defaultColWidth="9.109375" defaultRowHeight="10.199999999999999" x14ac:dyDescent="0.2"/>
  <cols>
    <col min="1" max="5" width="5.33203125" style="21" customWidth="1"/>
    <col min="6" max="6" width="6.44140625" style="21" customWidth="1"/>
    <col min="7" max="14" width="5" style="21" customWidth="1"/>
    <col min="15" max="15" width="6.44140625" style="21" customWidth="1"/>
    <col min="16" max="17" width="9.109375" style="21" customWidth="1"/>
    <col min="18" max="16384" width="9.109375" style="21"/>
  </cols>
  <sheetData>
    <row r="1" spans="1:15" s="20" customFormat="1" ht="15" customHeight="1" x14ac:dyDescent="0.3">
      <c r="A1" s="19"/>
      <c r="B1" s="19"/>
      <c r="C1" s="19"/>
      <c r="D1" s="19"/>
      <c r="E1" s="19"/>
      <c r="F1" s="19"/>
      <c r="G1" s="19"/>
      <c r="H1" s="19"/>
      <c r="I1" s="19"/>
    </row>
    <row r="2" spans="1:15" s="20" customFormat="1" ht="16.5" customHeight="1" x14ac:dyDescent="0.3">
      <c r="A2" s="136" t="s">
        <v>72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20" customFormat="1" ht="15" customHeight="1" x14ac:dyDescent="0.3">
      <c r="A3" s="69" t="s">
        <v>24</v>
      </c>
      <c r="B3" s="70"/>
      <c r="C3" s="71"/>
      <c r="D3" s="72"/>
      <c r="E3" s="70"/>
      <c r="F3" s="75"/>
      <c r="G3" s="19"/>
      <c r="H3" s="73"/>
      <c r="I3" s="69" t="s">
        <v>25</v>
      </c>
      <c r="J3" s="74"/>
      <c r="K3" s="74"/>
      <c r="L3" s="74"/>
      <c r="M3" s="74"/>
      <c r="N3" s="74"/>
      <c r="O3" s="76"/>
    </row>
    <row r="4" spans="1:15" s="20" customFormat="1" ht="15" customHeight="1" x14ac:dyDescent="0.3">
      <c r="A4" s="19"/>
      <c r="B4" s="19"/>
      <c r="C4" s="19"/>
      <c r="D4" s="19"/>
      <c r="E4" s="19"/>
      <c r="F4" s="19"/>
      <c r="G4" s="19"/>
      <c r="H4" s="19"/>
      <c r="I4" s="19"/>
    </row>
    <row r="5" spans="1:15" s="20" customFormat="1" ht="13.8" x14ac:dyDescent="0.3"/>
    <row r="6" spans="1:15" s="20" customFormat="1" ht="13.8" x14ac:dyDescent="0.3">
      <c r="A6" s="20" t="s">
        <v>23</v>
      </c>
    </row>
    <row r="7" spans="1:15" s="20" customFormat="1" ht="25.5" customHeight="1" x14ac:dyDescent="0.3">
      <c r="A7" s="20" t="s">
        <v>19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5" s="20" customFormat="1" ht="25.5" customHeight="1" x14ac:dyDescent="0.3">
      <c r="A8" s="20" t="s">
        <v>20</v>
      </c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5" s="20" customFormat="1" ht="25.5" customHeight="1" x14ac:dyDescent="0.3">
      <c r="A9" s="20" t="s">
        <v>21</v>
      </c>
      <c r="E9" s="140"/>
      <c r="F9" s="141"/>
      <c r="G9" s="141"/>
      <c r="H9" s="141"/>
      <c r="I9" s="141"/>
      <c r="J9" s="141"/>
      <c r="K9" s="141"/>
      <c r="L9" s="141"/>
      <c r="M9" s="141"/>
    </row>
    <row r="10" spans="1:15" s="20" customFormat="1" ht="25.5" customHeight="1" x14ac:dyDescent="0.3"/>
    <row r="11" spans="1:15" s="20" customFormat="1" ht="25.5" customHeight="1" x14ac:dyDescent="0.3">
      <c r="A11" s="20" t="s">
        <v>22</v>
      </c>
      <c r="C11" s="142"/>
      <c r="D11" s="142"/>
      <c r="E11" s="142"/>
      <c r="F11" s="142"/>
      <c r="G11" s="142"/>
      <c r="H11" s="142"/>
    </row>
    <row r="12" spans="1:15" s="20" customFormat="1" ht="25.5" customHeight="1" x14ac:dyDescent="0.3"/>
    <row r="13" spans="1:15" s="20" customFormat="1" ht="25.5" customHeight="1" x14ac:dyDescent="0.3">
      <c r="A13" s="20" t="s">
        <v>15</v>
      </c>
      <c r="D13" s="142"/>
      <c r="E13" s="142"/>
      <c r="F13" s="142"/>
      <c r="G13" s="142"/>
      <c r="H13" s="142"/>
      <c r="I13" s="142"/>
    </row>
    <row r="14" spans="1:15" s="20" customFormat="1" ht="13.8" x14ac:dyDescent="0.3"/>
    <row r="15" spans="1:15" s="20" customFormat="1" ht="13.8" x14ac:dyDescent="0.3"/>
    <row r="16" spans="1:15" s="20" customFormat="1" ht="13.8" x14ac:dyDescent="0.3">
      <c r="A16" s="20" t="s">
        <v>14</v>
      </c>
    </row>
    <row r="17" spans="1:15" s="20" customFormat="1" ht="13.8" x14ac:dyDescent="0.3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</row>
    <row r="18" spans="1:15" s="20" customFormat="1" ht="13.8" x14ac:dyDescent="0.3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</row>
    <row r="19" spans="1:15" s="20" customFormat="1" ht="13.8" x14ac:dyDescent="0.3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</row>
    <row r="20" spans="1:15" s="20" customFormat="1" ht="13.8" x14ac:dyDescent="0.3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</row>
    <row r="21" spans="1:15" s="20" customFormat="1" ht="13.8" x14ac:dyDescent="0.3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 s="20" customFormat="1" ht="13.8" x14ac:dyDescent="0.3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2"/>
    </row>
    <row r="23" spans="1:15" s="20" customFormat="1" ht="13.8" x14ac:dyDescent="0.3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2"/>
    </row>
    <row r="24" spans="1:15" s="20" customFormat="1" ht="13.8" x14ac:dyDescent="0.3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</row>
    <row r="25" spans="1:15" s="20" customFormat="1" ht="13.8" x14ac:dyDescent="0.3"/>
    <row r="26" spans="1:15" s="20" customFormat="1" ht="13.8" x14ac:dyDescent="0.3"/>
    <row r="27" spans="1:15" s="20" customFormat="1" ht="13.8" x14ac:dyDescent="0.3"/>
    <row r="28" spans="1:15" s="20" customFormat="1" ht="13.8" x14ac:dyDescent="0.3"/>
    <row r="29" spans="1:15" s="20" customFormat="1" ht="13.8" x14ac:dyDescent="0.3"/>
    <row r="30" spans="1:15" s="20" customFormat="1" ht="13.8" x14ac:dyDescent="0.3"/>
    <row r="31" spans="1:15" s="20" customFormat="1" ht="13.8" x14ac:dyDescent="0.3"/>
    <row r="32" spans="1:15" s="20" customFormat="1" ht="13.8" x14ac:dyDescent="0.3"/>
    <row r="33" s="20" customFormat="1" ht="13.8" x14ac:dyDescent="0.3"/>
  </sheetData>
  <sheetProtection algorithmName="SHA-512" hashValue="u5GhXQiUfjeuMusz4+k61P6ZVh3xpT1IM8SCvz1pifr6NEQfSU6N4c7rIVyYAqBht08C6q/U8Z+WY5cfJnDpyQ==" saltValue="jNTxTlhEoWe4PuEigpTUbA==" spinCount="100000" sheet="1" objects="1" scenarios="1" selectLockedCells="1"/>
  <mergeCells count="7">
    <mergeCell ref="A17:O24"/>
    <mergeCell ref="A2:O2"/>
    <mergeCell ref="D7:M7"/>
    <mergeCell ref="C8:M8"/>
    <mergeCell ref="E9:M9"/>
    <mergeCell ref="C11:H11"/>
    <mergeCell ref="D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8"/>
  <sheetViews>
    <sheetView zoomScaleNormal="100" workbookViewId="0">
      <selection activeCell="E45" sqref="E45"/>
    </sheetView>
  </sheetViews>
  <sheetFormatPr defaultColWidth="9.109375" defaultRowHeight="14.4" x14ac:dyDescent="0.3"/>
  <cols>
    <col min="1" max="1" width="4.109375" style="22" customWidth="1"/>
    <col min="2" max="2" width="16.88671875" style="22" customWidth="1"/>
    <col min="3" max="3" width="15.109375" style="22" customWidth="1"/>
    <col min="4" max="9" width="13.6640625" style="22" customWidth="1"/>
    <col min="10" max="16384" width="9.109375" style="22"/>
  </cols>
  <sheetData>
    <row r="1" spans="1:8" ht="15" thickBot="1" x14ac:dyDescent="0.35">
      <c r="A1" s="23" t="s">
        <v>35</v>
      </c>
      <c r="B1" s="24"/>
      <c r="C1" s="25"/>
      <c r="D1" s="25"/>
      <c r="E1" s="25"/>
      <c r="F1" s="24"/>
      <c r="G1" s="24"/>
      <c r="H1" s="25"/>
    </row>
    <row r="2" spans="1:8" ht="31.5" customHeight="1" thickTop="1" x14ac:dyDescent="0.3">
      <c r="A2" s="162"/>
      <c r="B2" s="163"/>
      <c r="C2" s="26" t="s">
        <v>26</v>
      </c>
      <c r="D2" s="27"/>
      <c r="E2" s="28" t="s">
        <v>27</v>
      </c>
      <c r="F2" s="27"/>
      <c r="G2" s="145" t="s">
        <v>45</v>
      </c>
      <c r="H2" s="143" t="s">
        <v>70</v>
      </c>
    </row>
    <row r="3" spans="1:8" ht="31.5" customHeight="1" x14ac:dyDescent="0.3">
      <c r="A3" s="164"/>
      <c r="B3" s="165"/>
      <c r="C3" s="29" t="s">
        <v>28</v>
      </c>
      <c r="D3" s="30" t="s">
        <v>34</v>
      </c>
      <c r="E3" s="31" t="s">
        <v>29</v>
      </c>
      <c r="F3" s="32" t="s">
        <v>30</v>
      </c>
      <c r="G3" s="146"/>
      <c r="H3" s="144"/>
    </row>
    <row r="4" spans="1:8" ht="15.75" customHeight="1" x14ac:dyDescent="0.3">
      <c r="A4" s="33" t="s">
        <v>2</v>
      </c>
      <c r="B4" s="34"/>
      <c r="C4" s="35" t="s">
        <v>3</v>
      </c>
      <c r="D4" s="36" t="s">
        <v>4</v>
      </c>
      <c r="E4" s="36" t="s">
        <v>5</v>
      </c>
      <c r="F4" s="36" t="s">
        <v>6</v>
      </c>
      <c r="G4" s="36" t="s">
        <v>31</v>
      </c>
      <c r="H4" s="37" t="s">
        <v>32</v>
      </c>
    </row>
    <row r="5" spans="1:8" ht="15" customHeight="1" thickBot="1" x14ac:dyDescent="0.35">
      <c r="A5" s="38" t="s">
        <v>7</v>
      </c>
      <c r="B5" s="39" t="s">
        <v>33</v>
      </c>
      <c r="C5" s="77"/>
      <c r="D5" s="78"/>
      <c r="E5" s="78"/>
      <c r="F5" s="78"/>
      <c r="G5" s="78"/>
      <c r="H5" s="79"/>
    </row>
    <row r="6" spans="1:8" ht="15" customHeight="1" thickTop="1" x14ac:dyDescent="0.3">
      <c r="A6" s="25"/>
      <c r="B6" s="25"/>
      <c r="C6" s="40"/>
      <c r="D6" s="40"/>
      <c r="E6" s="40"/>
      <c r="F6" s="40"/>
      <c r="G6" s="40"/>
      <c r="H6" s="40"/>
    </row>
    <row r="7" spans="1:8" x14ac:dyDescent="0.3">
      <c r="A7" s="25" t="s">
        <v>46</v>
      </c>
      <c r="B7" s="25"/>
      <c r="C7" s="40"/>
      <c r="D7" s="41"/>
      <c r="E7" s="40"/>
      <c r="F7" s="40"/>
      <c r="G7" s="40"/>
      <c r="H7" s="40"/>
    </row>
    <row r="8" spans="1:8" x14ac:dyDescent="0.3">
      <c r="A8" s="25"/>
      <c r="B8" s="25"/>
      <c r="C8" s="40"/>
      <c r="D8" s="41"/>
      <c r="E8" s="40"/>
      <c r="F8" s="40"/>
      <c r="G8" s="40"/>
      <c r="H8" s="40"/>
    </row>
    <row r="9" spans="1:8" x14ac:dyDescent="0.3">
      <c r="A9" s="25"/>
      <c r="B9" s="25"/>
      <c r="C9" s="40"/>
      <c r="D9" s="41"/>
      <c r="E9" s="42" t="str">
        <f>IF(E13=E14+E15," ","SUM!!!?")</f>
        <v xml:space="preserve"> </v>
      </c>
      <c r="F9" s="42" t="str">
        <f>IF(F13=F14+F15," ","SUM!!!?")</f>
        <v xml:space="preserve"> </v>
      </c>
      <c r="G9" s="42" t="str">
        <f>IF(G13=G14+G15," ","SUM!!!?")</f>
        <v xml:space="preserve"> </v>
      </c>
      <c r="H9" s="42"/>
    </row>
    <row r="10" spans="1:8" ht="15" thickBot="1" x14ac:dyDescent="0.35">
      <c r="A10" s="23" t="s">
        <v>36</v>
      </c>
      <c r="B10" s="24"/>
      <c r="C10" s="24"/>
      <c r="D10" s="24"/>
      <c r="E10" s="24"/>
      <c r="F10" s="24"/>
      <c r="G10" s="24"/>
      <c r="H10" s="24"/>
    </row>
    <row r="11" spans="1:8" ht="28.2" thickTop="1" x14ac:dyDescent="0.3">
      <c r="A11" s="166"/>
      <c r="B11" s="167"/>
      <c r="C11" s="167"/>
      <c r="D11" s="168"/>
      <c r="E11" s="43" t="s">
        <v>47</v>
      </c>
      <c r="F11" s="44" t="s">
        <v>37</v>
      </c>
      <c r="G11" s="45" t="s">
        <v>38</v>
      </c>
      <c r="H11" s="24"/>
    </row>
    <row r="12" spans="1:8" x14ac:dyDescent="0.3">
      <c r="A12" s="46" t="s">
        <v>2</v>
      </c>
      <c r="B12" s="47"/>
      <c r="C12" s="47"/>
      <c r="D12" s="47"/>
      <c r="E12" s="35" t="s">
        <v>3</v>
      </c>
      <c r="F12" s="35" t="s">
        <v>4</v>
      </c>
      <c r="G12" s="48" t="s">
        <v>5</v>
      </c>
      <c r="H12" s="24"/>
    </row>
    <row r="13" spans="1:8" x14ac:dyDescent="0.3">
      <c r="A13" s="49" t="s">
        <v>7</v>
      </c>
      <c r="B13" s="159" t="s">
        <v>48</v>
      </c>
      <c r="C13" s="160"/>
      <c r="D13" s="161"/>
      <c r="E13" s="80">
        <f>E16+E19</f>
        <v>0</v>
      </c>
      <c r="F13" s="80">
        <f t="shared" ref="F13:G13" si="0">F16+F19</f>
        <v>0</v>
      </c>
      <c r="G13" s="81">
        <f t="shared" si="0"/>
        <v>0</v>
      </c>
      <c r="H13" s="50" t="str">
        <f>IF((E14+E15)=E13," ","greška avio km Ukupno")</f>
        <v xml:space="preserve"> </v>
      </c>
    </row>
    <row r="14" spans="1:8" x14ac:dyDescent="0.3">
      <c r="A14" s="51" t="s">
        <v>8</v>
      </c>
      <c r="B14" s="147" t="s">
        <v>49</v>
      </c>
      <c r="C14" s="148"/>
      <c r="D14" s="149"/>
      <c r="E14" s="80">
        <f>E17+E20</f>
        <v>0</v>
      </c>
      <c r="F14" s="80">
        <f t="shared" ref="F14:G14" si="1">F17+F20</f>
        <v>0</v>
      </c>
      <c r="G14" s="81">
        <f t="shared" si="1"/>
        <v>0</v>
      </c>
      <c r="H14" s="24" t="str">
        <f>IF((E17+E20)=E14," ","greška avio km red prij")</f>
        <v xml:space="preserve"> </v>
      </c>
    </row>
    <row r="15" spans="1:8" x14ac:dyDescent="0.3">
      <c r="A15" s="52" t="s">
        <v>9</v>
      </c>
      <c r="B15" s="147" t="s">
        <v>50</v>
      </c>
      <c r="C15" s="148"/>
      <c r="D15" s="149"/>
      <c r="E15" s="80">
        <f>E18+E21</f>
        <v>0</v>
      </c>
      <c r="F15" s="80">
        <f t="shared" ref="F15:G15" si="2">F18+F21</f>
        <v>0</v>
      </c>
      <c r="G15" s="81">
        <f t="shared" si="2"/>
        <v>0</v>
      </c>
      <c r="H15" s="24" t="str">
        <f>IF((E18+E21)=E15," ","greška avio km izvanredni prij")</f>
        <v xml:space="preserve"> </v>
      </c>
    </row>
    <row r="16" spans="1:8" x14ac:dyDescent="0.3">
      <c r="A16" s="49" t="s">
        <v>10</v>
      </c>
      <c r="B16" s="159" t="s">
        <v>51</v>
      </c>
      <c r="C16" s="160"/>
      <c r="D16" s="161"/>
      <c r="E16" s="80">
        <f>E17+E18</f>
        <v>0</v>
      </c>
      <c r="F16" s="80">
        <f t="shared" ref="F16:G16" si="3">F17+F18</f>
        <v>0</v>
      </c>
      <c r="G16" s="81">
        <f t="shared" si="3"/>
        <v>0</v>
      </c>
      <c r="H16" s="24" t="str">
        <f>IF((E17+E18)=E16," ","greška avio km Unutarnji prij")</f>
        <v xml:space="preserve"> </v>
      </c>
    </row>
    <row r="17" spans="1:8" x14ac:dyDescent="0.3">
      <c r="A17" s="51" t="s">
        <v>11</v>
      </c>
      <c r="B17" s="147" t="s">
        <v>52</v>
      </c>
      <c r="C17" s="148"/>
      <c r="D17" s="149"/>
      <c r="E17" s="53"/>
      <c r="F17" s="53"/>
      <c r="G17" s="64"/>
      <c r="H17" s="24"/>
    </row>
    <row r="18" spans="1:8" ht="15.75" customHeight="1" x14ac:dyDescent="0.3">
      <c r="A18" s="52" t="s">
        <v>12</v>
      </c>
      <c r="B18" s="147" t="s">
        <v>53</v>
      </c>
      <c r="C18" s="148"/>
      <c r="D18" s="149"/>
      <c r="E18" s="53"/>
      <c r="F18" s="53"/>
      <c r="G18" s="64"/>
      <c r="H18" s="24"/>
    </row>
    <row r="19" spans="1:8" x14ac:dyDescent="0.3">
      <c r="A19" s="49" t="s">
        <v>13</v>
      </c>
      <c r="B19" s="159" t="s">
        <v>54</v>
      </c>
      <c r="C19" s="160"/>
      <c r="D19" s="161"/>
      <c r="E19" s="80">
        <f>E20+E21</f>
        <v>0</v>
      </c>
      <c r="F19" s="80">
        <f t="shared" ref="F19:G19" si="4">F20+F21</f>
        <v>0</v>
      </c>
      <c r="G19" s="81">
        <f t="shared" si="4"/>
        <v>0</v>
      </c>
      <c r="H19" s="24"/>
    </row>
    <row r="20" spans="1:8" x14ac:dyDescent="0.3">
      <c r="A20" s="51" t="s">
        <v>16</v>
      </c>
      <c r="B20" s="147" t="s">
        <v>55</v>
      </c>
      <c r="C20" s="148"/>
      <c r="D20" s="149"/>
      <c r="E20" s="53"/>
      <c r="F20" s="53"/>
      <c r="G20" s="64"/>
      <c r="H20" s="24"/>
    </row>
    <row r="21" spans="1:8" ht="15" thickBot="1" x14ac:dyDescent="0.35">
      <c r="A21" s="54" t="s">
        <v>17</v>
      </c>
      <c r="B21" s="150" t="s">
        <v>53</v>
      </c>
      <c r="C21" s="151"/>
      <c r="D21" s="152"/>
      <c r="E21" s="55"/>
      <c r="F21" s="55"/>
      <c r="G21" s="65"/>
      <c r="H21" s="24"/>
    </row>
    <row r="22" spans="1:8" ht="15" thickTop="1" x14ac:dyDescent="0.3">
      <c r="A22" s="25"/>
      <c r="B22" s="25"/>
      <c r="C22" s="25"/>
      <c r="D22" s="25"/>
      <c r="E22" s="56"/>
      <c r="F22" s="56"/>
      <c r="G22" s="56"/>
      <c r="H22" s="56"/>
    </row>
    <row r="23" spans="1:8" x14ac:dyDescent="0.3">
      <c r="A23" s="25"/>
      <c r="B23" s="25"/>
      <c r="C23" s="25"/>
      <c r="D23" s="25"/>
      <c r="E23" s="57" t="str">
        <f>IF(E27=E28+E29," ","SUM!!!?")</f>
        <v xml:space="preserve"> </v>
      </c>
      <c r="F23" s="57" t="str">
        <f>IF(F27=F28+F29," ","SUM!!!?")</f>
        <v xml:space="preserve"> </v>
      </c>
      <c r="G23" s="57"/>
      <c r="H23" s="57"/>
    </row>
    <row r="24" spans="1:8" ht="15" thickBot="1" x14ac:dyDescent="0.35">
      <c r="A24" s="23" t="s">
        <v>39</v>
      </c>
      <c r="B24" s="24"/>
      <c r="C24" s="24"/>
      <c r="D24" s="24"/>
      <c r="E24" s="24"/>
      <c r="F24" s="24"/>
      <c r="G24" s="24"/>
      <c r="H24" s="24"/>
    </row>
    <row r="25" spans="1:8" ht="28.2" thickTop="1" x14ac:dyDescent="0.3">
      <c r="A25" s="153"/>
      <c r="B25" s="154"/>
      <c r="C25" s="154"/>
      <c r="D25" s="155"/>
      <c r="E25" s="58" t="s">
        <v>40</v>
      </c>
      <c r="F25" s="59" t="s">
        <v>41</v>
      </c>
      <c r="G25" s="24"/>
      <c r="H25" s="24"/>
    </row>
    <row r="26" spans="1:8" x14ac:dyDescent="0.3">
      <c r="A26" s="156" t="s">
        <v>2</v>
      </c>
      <c r="B26" s="157"/>
      <c r="C26" s="157"/>
      <c r="D26" s="158"/>
      <c r="E26" s="35" t="s">
        <v>3</v>
      </c>
      <c r="F26" s="48" t="s">
        <v>4</v>
      </c>
      <c r="G26" s="24"/>
      <c r="H26" s="24"/>
    </row>
    <row r="27" spans="1:8" x14ac:dyDescent="0.3">
      <c r="A27" s="60" t="s">
        <v>7</v>
      </c>
      <c r="B27" s="159" t="s">
        <v>56</v>
      </c>
      <c r="C27" s="160"/>
      <c r="D27" s="161"/>
      <c r="E27" s="82">
        <f t="shared" ref="E27:F29" si="5">E30+E33</f>
        <v>0</v>
      </c>
      <c r="F27" s="83">
        <f t="shared" si="5"/>
        <v>0</v>
      </c>
      <c r="G27" s="50"/>
      <c r="H27" s="61" t="str">
        <f>IF((E28+E29)=E27," ","greška prevezeni putnici ukupno")</f>
        <v xml:space="preserve"> </v>
      </c>
    </row>
    <row r="28" spans="1:8" x14ac:dyDescent="0.3">
      <c r="A28" s="62" t="s">
        <v>8</v>
      </c>
      <c r="B28" s="147" t="s">
        <v>49</v>
      </c>
      <c r="C28" s="148"/>
      <c r="D28" s="149"/>
      <c r="E28" s="84">
        <f t="shared" si="5"/>
        <v>0</v>
      </c>
      <c r="F28" s="85">
        <f t="shared" si="5"/>
        <v>0</v>
      </c>
      <c r="G28" s="24"/>
      <c r="H28" s="61" t="str">
        <f>IF((E31+E34)=E28," ","greška prevezeni putnici redoviti prij")</f>
        <v xml:space="preserve"> </v>
      </c>
    </row>
    <row r="29" spans="1:8" x14ac:dyDescent="0.3">
      <c r="A29" s="60" t="s">
        <v>9</v>
      </c>
      <c r="B29" s="147" t="s">
        <v>50</v>
      </c>
      <c r="C29" s="148"/>
      <c r="D29" s="149"/>
      <c r="E29" s="84">
        <f t="shared" si="5"/>
        <v>0</v>
      </c>
      <c r="F29" s="85">
        <f t="shared" si="5"/>
        <v>0</v>
      </c>
      <c r="G29" s="24"/>
      <c r="H29" s="61" t="str">
        <f>IF((E32+E35)=E29," ","greška prevezeni putnici izvanredni prij")</f>
        <v xml:space="preserve"> </v>
      </c>
    </row>
    <row r="30" spans="1:8" x14ac:dyDescent="0.3">
      <c r="A30" s="63" t="s">
        <v>10</v>
      </c>
      <c r="B30" s="159" t="s">
        <v>51</v>
      </c>
      <c r="C30" s="160"/>
      <c r="D30" s="161"/>
      <c r="E30" s="84">
        <f>E31+E32</f>
        <v>0</v>
      </c>
      <c r="F30" s="85">
        <f>F31+F32</f>
        <v>0</v>
      </c>
      <c r="G30" s="24"/>
      <c r="H30" s="61" t="str">
        <f>IF((E31+E32)=E30," ","greška prevezeni putnici unutarnji")</f>
        <v xml:space="preserve"> </v>
      </c>
    </row>
    <row r="31" spans="1:8" x14ac:dyDescent="0.3">
      <c r="A31" s="62" t="s">
        <v>11</v>
      </c>
      <c r="B31" s="147" t="s">
        <v>52</v>
      </c>
      <c r="C31" s="148"/>
      <c r="D31" s="149"/>
      <c r="E31" s="53"/>
      <c r="F31" s="64"/>
      <c r="G31" s="24"/>
      <c r="H31" s="61"/>
    </row>
    <row r="32" spans="1:8" x14ac:dyDescent="0.3">
      <c r="A32" s="60" t="s">
        <v>12</v>
      </c>
      <c r="B32" s="147" t="s">
        <v>53</v>
      </c>
      <c r="C32" s="148"/>
      <c r="D32" s="149"/>
      <c r="E32" s="53"/>
      <c r="F32" s="64"/>
      <c r="G32" s="24"/>
      <c r="H32" s="61"/>
    </row>
    <row r="33" spans="1:8" x14ac:dyDescent="0.3">
      <c r="A33" s="63" t="s">
        <v>13</v>
      </c>
      <c r="B33" s="159" t="s">
        <v>54</v>
      </c>
      <c r="C33" s="160"/>
      <c r="D33" s="161"/>
      <c r="E33" s="84">
        <f>E34+E35</f>
        <v>0</v>
      </c>
      <c r="F33" s="85">
        <f>F34+F35</f>
        <v>0</v>
      </c>
      <c r="G33" s="24"/>
      <c r="H33" s="61"/>
    </row>
    <row r="34" spans="1:8" x14ac:dyDescent="0.3">
      <c r="A34" s="62" t="s">
        <v>16</v>
      </c>
      <c r="B34" s="147" t="s">
        <v>55</v>
      </c>
      <c r="C34" s="148"/>
      <c r="D34" s="149"/>
      <c r="E34" s="53"/>
      <c r="F34" s="64"/>
      <c r="G34" s="24"/>
      <c r="H34" s="61"/>
    </row>
    <row r="35" spans="1:8" ht="15.75" customHeight="1" thickBot="1" x14ac:dyDescent="0.35">
      <c r="A35" s="38" t="s">
        <v>17</v>
      </c>
      <c r="B35" s="150" t="s">
        <v>53</v>
      </c>
      <c r="C35" s="151"/>
      <c r="D35" s="152"/>
      <c r="E35" s="55"/>
      <c r="F35" s="65"/>
      <c r="G35" s="24"/>
      <c r="H35" s="61"/>
    </row>
    <row r="36" spans="1:8" ht="15" thickTop="1" x14ac:dyDescent="0.3">
      <c r="A36" s="25"/>
      <c r="B36" s="25"/>
      <c r="C36" s="25"/>
      <c r="D36" s="25"/>
      <c r="E36" s="56"/>
      <c r="F36" s="56"/>
      <c r="G36" s="56"/>
      <c r="H36" s="56"/>
    </row>
    <row r="37" spans="1:8" x14ac:dyDescent="0.3">
      <c r="A37" s="25"/>
      <c r="B37" s="25"/>
      <c r="C37" s="25"/>
      <c r="D37" s="25"/>
      <c r="E37" s="42" t="str">
        <f>IF(E41=E42+E43," ","SUM!!!?")</f>
        <v xml:space="preserve"> </v>
      </c>
      <c r="F37" s="42" t="str">
        <f>IF(F41=F42+F43," ","SUM!!!?")</f>
        <v xml:space="preserve"> </v>
      </c>
      <c r="G37" s="42"/>
      <c r="H37" s="42"/>
    </row>
    <row r="38" spans="1:8" ht="15" thickBot="1" x14ac:dyDescent="0.35">
      <c r="A38" s="23" t="s">
        <v>42</v>
      </c>
      <c r="B38" s="24"/>
      <c r="C38" s="24"/>
      <c r="D38" s="24"/>
      <c r="E38" s="24"/>
      <c r="F38" s="24"/>
      <c r="G38" s="24"/>
      <c r="H38" s="24"/>
    </row>
    <row r="39" spans="1:8" ht="30" customHeight="1" thickTop="1" x14ac:dyDescent="0.3">
      <c r="A39" s="153"/>
      <c r="B39" s="154"/>
      <c r="C39" s="154"/>
      <c r="D39" s="155"/>
      <c r="E39" s="43" t="s">
        <v>43</v>
      </c>
      <c r="F39" s="66" t="s">
        <v>44</v>
      </c>
      <c r="G39" s="24"/>
      <c r="H39" s="24"/>
    </row>
    <row r="40" spans="1:8" x14ac:dyDescent="0.3">
      <c r="A40" s="67" t="s">
        <v>2</v>
      </c>
      <c r="B40" s="34"/>
      <c r="C40" s="34"/>
      <c r="D40" s="68"/>
      <c r="E40" s="36" t="s">
        <v>3</v>
      </c>
      <c r="F40" s="48" t="s">
        <v>4</v>
      </c>
      <c r="G40" s="24"/>
      <c r="H40" s="24"/>
    </row>
    <row r="41" spans="1:8" x14ac:dyDescent="0.3">
      <c r="A41" s="60" t="s">
        <v>7</v>
      </c>
      <c r="B41" s="159" t="s">
        <v>57</v>
      </c>
      <c r="C41" s="160"/>
      <c r="D41" s="161"/>
      <c r="E41" s="86">
        <f t="shared" ref="E41:F43" si="6">E44+E47</f>
        <v>0</v>
      </c>
      <c r="F41" s="83">
        <f t="shared" si="6"/>
        <v>0</v>
      </c>
      <c r="G41" s="50"/>
      <c r="H41" s="61" t="str">
        <f>IF((E42+E43)=E41," ","greška prevezeno robe i pošte ukupno")</f>
        <v xml:space="preserve"> </v>
      </c>
    </row>
    <row r="42" spans="1:8" x14ac:dyDescent="0.3">
      <c r="A42" s="62" t="s">
        <v>8</v>
      </c>
      <c r="B42" s="147" t="s">
        <v>49</v>
      </c>
      <c r="C42" s="148"/>
      <c r="D42" s="149"/>
      <c r="E42" s="84">
        <f t="shared" si="6"/>
        <v>0</v>
      </c>
      <c r="F42" s="85">
        <f t="shared" si="6"/>
        <v>0</v>
      </c>
      <c r="G42" s="24"/>
      <c r="H42" s="61" t="str">
        <f>IF((E45+E48)=E42," ","greška prevezeno robe i pošte redoviti")</f>
        <v xml:space="preserve"> </v>
      </c>
    </row>
    <row r="43" spans="1:8" ht="15.75" customHeight="1" x14ac:dyDescent="0.3">
      <c r="A43" s="60" t="s">
        <v>9</v>
      </c>
      <c r="B43" s="147" t="s">
        <v>50</v>
      </c>
      <c r="C43" s="148"/>
      <c r="D43" s="149"/>
      <c r="E43" s="84">
        <f t="shared" si="6"/>
        <v>0</v>
      </c>
      <c r="F43" s="85">
        <f t="shared" si="6"/>
        <v>0</v>
      </c>
      <c r="G43" s="24"/>
      <c r="H43" s="61" t="str">
        <f>IF((E46+E49)=E43," ","greška prevezeno robe i pošte izvanredni")</f>
        <v xml:space="preserve"> </v>
      </c>
    </row>
    <row r="44" spans="1:8" x14ac:dyDescent="0.3">
      <c r="A44" s="63" t="s">
        <v>10</v>
      </c>
      <c r="B44" s="159" t="s">
        <v>51</v>
      </c>
      <c r="C44" s="160"/>
      <c r="D44" s="161"/>
      <c r="E44" s="84">
        <f>E45+E46</f>
        <v>0</v>
      </c>
      <c r="F44" s="85">
        <f>F45+F46</f>
        <v>0</v>
      </c>
      <c r="G44" s="24"/>
      <c r="H44" s="61" t="str">
        <f>IF((E45+E46)=E44," ","greška prevezeno robe i pošte unutarnji")</f>
        <v xml:space="preserve"> </v>
      </c>
    </row>
    <row r="45" spans="1:8" x14ac:dyDescent="0.3">
      <c r="A45" s="62" t="s">
        <v>11</v>
      </c>
      <c r="B45" s="147" t="s">
        <v>52</v>
      </c>
      <c r="C45" s="148"/>
      <c r="D45" s="149"/>
      <c r="E45" s="53"/>
      <c r="F45" s="64"/>
      <c r="G45" s="24"/>
      <c r="H45" s="61"/>
    </row>
    <row r="46" spans="1:8" x14ac:dyDescent="0.3">
      <c r="A46" s="60" t="s">
        <v>12</v>
      </c>
      <c r="B46" s="147" t="s">
        <v>53</v>
      </c>
      <c r="C46" s="148"/>
      <c r="D46" s="149"/>
      <c r="E46" s="53"/>
      <c r="F46" s="64"/>
      <c r="G46" s="24"/>
      <c r="H46" s="61"/>
    </row>
    <row r="47" spans="1:8" x14ac:dyDescent="0.3">
      <c r="A47" s="63" t="s">
        <v>13</v>
      </c>
      <c r="B47" s="159" t="s">
        <v>54</v>
      </c>
      <c r="C47" s="160"/>
      <c r="D47" s="161"/>
      <c r="E47" s="84">
        <f>E48+E49</f>
        <v>0</v>
      </c>
      <c r="F47" s="85">
        <f>F48+F49</f>
        <v>0</v>
      </c>
      <c r="G47" s="24"/>
      <c r="H47" s="61"/>
    </row>
    <row r="48" spans="1:8" x14ac:dyDescent="0.3">
      <c r="A48" s="62" t="s">
        <v>16</v>
      </c>
      <c r="B48" s="147" t="s">
        <v>55</v>
      </c>
      <c r="C48" s="148"/>
      <c r="D48" s="149"/>
      <c r="E48" s="53"/>
      <c r="F48" s="64"/>
      <c r="G48" s="24"/>
      <c r="H48" s="61"/>
    </row>
    <row r="49" spans="1:8" ht="15.75" customHeight="1" thickBot="1" x14ac:dyDescent="0.35">
      <c r="A49" s="38" t="s">
        <v>17</v>
      </c>
      <c r="B49" s="150" t="s">
        <v>53</v>
      </c>
      <c r="C49" s="151"/>
      <c r="D49" s="152"/>
      <c r="E49" s="55"/>
      <c r="F49" s="65"/>
      <c r="G49" s="24"/>
      <c r="H49" s="61"/>
    </row>
    <row r="50" spans="1:8" ht="15" thickTop="1" x14ac:dyDescent="0.3"/>
    <row r="54" spans="1:8" ht="15.75" customHeight="1" x14ac:dyDescent="0.3"/>
    <row r="58" spans="1:8" ht="15.75" customHeight="1" x14ac:dyDescent="0.3"/>
  </sheetData>
  <sheetProtection algorithmName="SHA-512" hashValue="BQXnSwbWNlf2L7YADEGvkAaPionhGWpWGLVU8OT8BE7CdriMLrhkrbZB2+84Oj7VFZpjm6JKC2mqVAibKXMOeg==" saltValue="SguCbEfCasJ1YJ1NfbDkXw==" spinCount="100000" sheet="1" objects="1" scenarios="1" selectLockedCells="1"/>
  <mergeCells count="34">
    <mergeCell ref="A2:B3"/>
    <mergeCell ref="A11:D11"/>
    <mergeCell ref="B13:D13"/>
    <mergeCell ref="B14:D14"/>
    <mergeCell ref="B15:D15"/>
    <mergeCell ref="B16:D16"/>
    <mergeCell ref="B17:D17"/>
    <mergeCell ref="B18:D18"/>
    <mergeCell ref="B19:D19"/>
    <mergeCell ref="B20:D20"/>
    <mergeCell ref="B49:D49"/>
    <mergeCell ref="B41:D41"/>
    <mergeCell ref="B42:D42"/>
    <mergeCell ref="B43:D43"/>
    <mergeCell ref="B44:D44"/>
    <mergeCell ref="B45:D45"/>
    <mergeCell ref="B46:D46"/>
    <mergeCell ref="B47:D47"/>
    <mergeCell ref="H2:H3"/>
    <mergeCell ref="G2:G3"/>
    <mergeCell ref="B34:D34"/>
    <mergeCell ref="B35:D35"/>
    <mergeCell ref="B48:D48"/>
    <mergeCell ref="B21:D21"/>
    <mergeCell ref="A25:D25"/>
    <mergeCell ref="A39:D39"/>
    <mergeCell ref="A26:D26"/>
    <mergeCell ref="B27:D27"/>
    <mergeCell ref="B28:D28"/>
    <mergeCell ref="B29:D29"/>
    <mergeCell ref="B30:D30"/>
    <mergeCell ref="B31:D31"/>
    <mergeCell ref="B32:D32"/>
    <mergeCell ref="B33:D3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Kontakt</vt:lpstr>
      <vt:lpstr>PZT-11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Vrtarić-Njegovan Štefica</dc:creator>
  <cp:lastModifiedBy>Bajzek Cesar Ankica</cp:lastModifiedBy>
  <cp:lastPrinted>2019-02-22T07:57:29Z</cp:lastPrinted>
  <dcterms:created xsi:type="dcterms:W3CDTF">2016-09-16T12:14:03Z</dcterms:created>
  <dcterms:modified xsi:type="dcterms:W3CDTF">2024-03-13T07:44:15Z</dcterms:modified>
</cp:coreProperties>
</file>