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Projekti\DOCS\IR-Docs\2022\Obrasci\"/>
    </mc:Choice>
  </mc:AlternateContent>
  <xr:revisionPtr revIDLastSave="0" documentId="13_ncr:1_{47B29086-CDB3-47E9-B5C9-4110D5D7DE5B}" xr6:coauthVersionLast="36" xr6:coauthVersionMax="36" xr10:uidLastSave="{00000000-0000-0000-0000-000000000000}"/>
  <workbookProtection workbookAlgorithmName="SHA-512" workbookHashValue="XWlFBUBqvs7vZ4V08I+tfR/W9+vU+pBiv1ZlplFDQf8yyviWfaN1TzVikg9mzXFnGVEMqYm2P+wccH7TSuPYvg==" workbookSaltValue="L289Dy/45ROc+IuM9jV6/A==" workbookSpinCount="100000" lockStructure="1"/>
  <bookViews>
    <workbookView xWindow="0" yWindow="0" windowWidth="19170" windowHeight="13590" xr2:uid="{00000000-000D-0000-FFFF-FFFF00000000}"/>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Napomene i osoba za kontakt" sheetId="3" r:id="rId11"/>
  </sheets>
  <definedNames>
    <definedName name="Index_Sheet_Kutools">#REF!</definedName>
    <definedName name="_xlnm.Print_Area" localSheetId="10">'Napomene i osoba za kontakt'!$A$1:$O$36</definedName>
    <definedName name="_xlnm.Print_Area" localSheetId="0">'Opći podaci'!$A$1:$M$32</definedName>
    <definedName name="_xlnm.Print_Area" localSheetId="1">'Tablica 1.'!$A$1:$L$19</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8" l="1"/>
  <c r="D33" i="8"/>
  <c r="D32" i="8"/>
  <c r="C32" i="8"/>
  <c r="C20" i="8"/>
  <c r="D20" i="8"/>
  <c r="D19" i="8"/>
  <c r="C19" i="8"/>
  <c r="C33" i="7"/>
  <c r="D33" i="7"/>
  <c r="D32" i="7"/>
  <c r="C32" i="7"/>
  <c r="C20" i="7"/>
  <c r="D20" i="7"/>
  <c r="D19" i="7"/>
  <c r="C19" i="7"/>
  <c r="G40" i="13" l="1"/>
  <c r="F40" i="13"/>
  <c r="F13" i="13"/>
  <c r="G13" i="13"/>
  <c r="F14" i="13"/>
  <c r="G14" i="13"/>
  <c r="F15" i="13"/>
  <c r="G15"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G12" i="13"/>
  <c r="F12" i="13"/>
  <c r="M11" i="13"/>
  <c r="G11" i="13" s="1"/>
  <c r="L11" i="13"/>
  <c r="K11" i="13"/>
  <c r="J11" i="13"/>
  <c r="I11" i="13"/>
  <c r="H11" i="13"/>
  <c r="E5" i="12"/>
  <c r="E17" i="11"/>
  <c r="E12" i="11"/>
  <c r="E6" i="11"/>
  <c r="E5" i="11"/>
  <c r="D7" i="10"/>
  <c r="C7" i="10"/>
  <c r="F8" i="9"/>
  <c r="E8" i="9"/>
  <c r="D8" i="9"/>
  <c r="C8" i="9"/>
  <c r="P23" i="8"/>
  <c r="O23" i="8"/>
  <c r="N23" i="8"/>
  <c r="M23" i="8"/>
  <c r="L24" i="8"/>
  <c r="L23" i="8" s="1"/>
  <c r="K24" i="8"/>
  <c r="K23" i="8"/>
  <c r="J24" i="8"/>
  <c r="J23" i="8"/>
  <c r="I24" i="8"/>
  <c r="I23" i="8"/>
  <c r="H24" i="8"/>
  <c r="H23" i="8"/>
  <c r="G24" i="8"/>
  <c r="G23" i="8" s="1"/>
  <c r="F24" i="8"/>
  <c r="F23" i="8"/>
  <c r="E24" i="8"/>
  <c r="E23" i="8" s="1"/>
  <c r="D34" i="8"/>
  <c r="C34" i="8"/>
  <c r="C26" i="8"/>
  <c r="D26" i="8"/>
  <c r="C27" i="8"/>
  <c r="D27" i="8"/>
  <c r="C28" i="8"/>
  <c r="D28" i="8"/>
  <c r="C29" i="8"/>
  <c r="D29" i="8"/>
  <c r="C30" i="8"/>
  <c r="D30" i="8"/>
  <c r="C31" i="8"/>
  <c r="D31" i="8"/>
  <c r="D25" i="8"/>
  <c r="C25" i="8"/>
  <c r="C24" i="8" s="1"/>
  <c r="P10" i="8"/>
  <c r="O10" i="8"/>
  <c r="N10" i="8"/>
  <c r="M10" i="8"/>
  <c r="L11" i="8"/>
  <c r="L10" i="8"/>
  <c r="K11" i="8"/>
  <c r="K10" i="8"/>
  <c r="J11" i="8"/>
  <c r="J10" i="8" s="1"/>
  <c r="I11" i="8"/>
  <c r="I10" i="8" s="1"/>
  <c r="H11" i="8"/>
  <c r="H10" i="8"/>
  <c r="G11" i="8"/>
  <c r="G10" i="8" s="1"/>
  <c r="F11" i="8"/>
  <c r="F10" i="8"/>
  <c r="E11" i="8"/>
  <c r="E10" i="8" s="1"/>
  <c r="D21" i="8"/>
  <c r="C21" i="8"/>
  <c r="C13" i="8"/>
  <c r="D13" i="8"/>
  <c r="C14" i="8"/>
  <c r="D14" i="8"/>
  <c r="C15" i="8"/>
  <c r="D15" i="8"/>
  <c r="C16" i="8"/>
  <c r="D16" i="8"/>
  <c r="C17" i="8"/>
  <c r="D17" i="8"/>
  <c r="C18" i="8"/>
  <c r="D18" i="8"/>
  <c r="D12" i="8"/>
  <c r="C12" i="8"/>
  <c r="P23" i="7"/>
  <c r="O23" i="7"/>
  <c r="N23" i="7"/>
  <c r="M23" i="7"/>
  <c r="L24" i="7"/>
  <c r="L23" i="7" s="1"/>
  <c r="K24" i="7"/>
  <c r="K23" i="7"/>
  <c r="J24" i="7"/>
  <c r="J23" i="7" s="1"/>
  <c r="I24" i="7"/>
  <c r="I23" i="7" s="1"/>
  <c r="H24" i="7"/>
  <c r="H23" i="7"/>
  <c r="G24" i="7"/>
  <c r="G23" i="7" s="1"/>
  <c r="F24" i="7"/>
  <c r="F23" i="7"/>
  <c r="E24" i="7"/>
  <c r="E23" i="7"/>
  <c r="D34" i="7"/>
  <c r="C34" i="7"/>
  <c r="C26" i="7"/>
  <c r="D26" i="7"/>
  <c r="C27" i="7"/>
  <c r="D27" i="7"/>
  <c r="D24" i="7" s="1"/>
  <c r="C28" i="7"/>
  <c r="C24" i="7" s="1"/>
  <c r="C23" i="7" s="1"/>
  <c r="D28" i="7"/>
  <c r="C29" i="7"/>
  <c r="D29" i="7"/>
  <c r="C30" i="7"/>
  <c r="D30" i="7"/>
  <c r="C31" i="7"/>
  <c r="D31" i="7"/>
  <c r="D25" i="7"/>
  <c r="C25" i="7"/>
  <c r="P10" i="7"/>
  <c r="O10" i="7"/>
  <c r="N10" i="7"/>
  <c r="M10" i="7"/>
  <c r="L11" i="7"/>
  <c r="L10" i="7"/>
  <c r="K11" i="7"/>
  <c r="K10" i="7"/>
  <c r="J11" i="7"/>
  <c r="J10" i="7"/>
  <c r="I11" i="7"/>
  <c r="I10" i="7"/>
  <c r="H11" i="7"/>
  <c r="H10" i="7"/>
  <c r="G11" i="7"/>
  <c r="G10" i="7"/>
  <c r="F11" i="7"/>
  <c r="F10" i="7" s="1"/>
  <c r="E11" i="7"/>
  <c r="E10" i="7"/>
  <c r="D21" i="7"/>
  <c r="C21" i="7"/>
  <c r="C13" i="7"/>
  <c r="D13" i="7"/>
  <c r="C14" i="7"/>
  <c r="D14" i="7"/>
  <c r="D11" i="7" s="1"/>
  <c r="C15" i="7"/>
  <c r="D15" i="7"/>
  <c r="C16" i="7"/>
  <c r="D16" i="7"/>
  <c r="C17" i="7"/>
  <c r="D17" i="7"/>
  <c r="C18" i="7"/>
  <c r="D18" i="7"/>
  <c r="D12" i="7"/>
  <c r="C12" i="7"/>
  <c r="C11" i="7"/>
  <c r="F9" i="6"/>
  <c r="F8" i="6" s="1"/>
  <c r="E9" i="6"/>
  <c r="E8" i="6"/>
  <c r="D9" i="6"/>
  <c r="D8" i="6"/>
  <c r="C9" i="6"/>
  <c r="C8" i="6"/>
  <c r="L8" i="5"/>
  <c r="L7" i="5" s="1"/>
  <c r="K8" i="5"/>
  <c r="K7" i="5"/>
  <c r="J8" i="5"/>
  <c r="J7" i="5"/>
  <c r="I8" i="5"/>
  <c r="I7" i="5"/>
  <c r="H8" i="5"/>
  <c r="H7" i="5"/>
  <c r="G8" i="5"/>
  <c r="G7" i="5"/>
  <c r="F18" i="5"/>
  <c r="E18" i="5"/>
  <c r="E10" i="5"/>
  <c r="F10" i="5"/>
  <c r="E11" i="5"/>
  <c r="F11" i="5"/>
  <c r="E12" i="5"/>
  <c r="E8" i="5" s="1"/>
  <c r="F12" i="5"/>
  <c r="E13" i="5"/>
  <c r="F13" i="5"/>
  <c r="E14" i="5"/>
  <c r="F14" i="5"/>
  <c r="E15" i="5"/>
  <c r="F15" i="5"/>
  <c r="E16" i="5"/>
  <c r="F16" i="5"/>
  <c r="E17" i="5"/>
  <c r="F17" i="5"/>
  <c r="F9" i="5"/>
  <c r="E9" i="5"/>
  <c r="D18" i="5"/>
  <c r="C18" i="5"/>
  <c r="C10" i="5"/>
  <c r="C8" i="5" s="1"/>
  <c r="C7" i="5" s="1"/>
  <c r="D10" i="5"/>
  <c r="C11" i="5"/>
  <c r="D11" i="5"/>
  <c r="C12" i="5"/>
  <c r="D12" i="5"/>
  <c r="C13" i="5"/>
  <c r="D13" i="5"/>
  <c r="C14" i="5"/>
  <c r="D14" i="5"/>
  <c r="C15" i="5"/>
  <c r="D15" i="5"/>
  <c r="C16" i="5"/>
  <c r="D16" i="5"/>
  <c r="C17" i="5"/>
  <c r="D17" i="5"/>
  <c r="D9" i="5"/>
  <c r="D8" i="5" s="1"/>
  <c r="D7" i="5" s="1"/>
  <c r="C9" i="5"/>
  <c r="F11" i="13" l="1"/>
  <c r="C23" i="8"/>
  <c r="D24" i="8"/>
  <c r="D23" i="8" s="1"/>
  <c r="C11" i="8"/>
  <c r="C10" i="8" s="1"/>
  <c r="D11" i="8"/>
  <c r="D10" i="8" s="1"/>
  <c r="D23" i="7"/>
  <c r="D10" i="7"/>
  <c r="C10" i="7"/>
  <c r="E7" i="5"/>
  <c r="F8" i="5"/>
  <c r="F7" i="5" s="1"/>
  <c r="G54" i="5" l="1"/>
  <c r="O1" i="2" l="1"/>
  <c r="A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Samodol Miroslav</author>
  </authors>
  <commentList>
    <comment ref="L17"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 ref="H24" authorId="1" shapeId="0" xr:uid="{00000000-0006-0000-0000-000002000000}">
      <text>
        <r>
          <rPr>
            <b/>
            <sz val="9"/>
            <color indexed="81"/>
            <rFont val="Tahoma"/>
            <family val="2"/>
          </rPr>
          <t>Kontrola veza: 
H24</t>
        </r>
        <r>
          <rPr>
            <sz val="9"/>
            <color indexed="81"/>
            <rFont val="Tahoma"/>
            <family val="2"/>
          </rPr>
          <t xml:space="preserve"> &gt;= Tablica1C7</t>
        </r>
      </text>
    </comment>
    <comment ref="H26" authorId="1" shapeId="0" xr:uid="{00000000-0006-0000-0000-000003000000}">
      <text>
        <r>
          <rPr>
            <b/>
            <sz val="9"/>
            <color indexed="81"/>
            <rFont val="Tahoma"/>
            <family val="2"/>
          </rPr>
          <t>Kontrola veza: 
H26 &lt;= H24 &gt;= Tablica1D7</t>
        </r>
      </text>
    </comment>
    <comment ref="D28" authorId="0" shapeId="0" xr:uid="{00000000-0006-0000-0000-00000400000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RH-TDU</author>
    <author>Samodol Miroslav</author>
  </authors>
  <commentList>
    <comment ref="D3" authorId="0" shapeId="0" xr:uid="{00000000-0006-0000-0900-00000100000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0" shapeId="0" xr:uid="{00000000-0006-0000-0900-00000200000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1" shapeId="0" xr:uid="{00000000-0006-0000-0900-00000300000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100-000001000000}">
      <text>
        <r>
          <rPr>
            <b/>
            <sz val="9"/>
            <color indexed="81"/>
            <rFont val="Tahoma"/>
            <family val="2"/>
          </rPr>
          <t xml:space="preserve">Kontrola veza: 
</t>
        </r>
        <r>
          <rPr>
            <sz val="9"/>
            <color indexed="81"/>
            <rFont val="Tahoma"/>
            <family val="2"/>
          </rPr>
          <t>Tablica3C10 = Tablica1C7 &gt; 0</t>
        </r>
      </text>
    </comment>
    <comment ref="D7" authorId="0" shapeId="0" xr:uid="{00000000-0006-0000-0100-000002000000}">
      <text>
        <r>
          <rPr>
            <b/>
            <sz val="9"/>
            <color indexed="81"/>
            <rFont val="Tahoma"/>
            <family val="2"/>
          </rPr>
          <t xml:space="preserve">Kontrola veza: 
</t>
        </r>
        <r>
          <rPr>
            <sz val="9"/>
            <color indexed="81"/>
            <rFont val="Tahoma"/>
            <family val="2"/>
          </rPr>
          <t>Tablica3D10 = Tablica1D7</t>
        </r>
      </text>
    </comment>
    <comment ref="E7" authorId="0" shapeId="0" xr:uid="{00000000-0006-0000-0100-000003000000}">
      <text>
        <r>
          <rPr>
            <b/>
            <sz val="9"/>
            <color indexed="81"/>
            <rFont val="Tahoma"/>
            <family val="2"/>
          </rPr>
          <t xml:space="preserve">Kontrola veza: 
</t>
        </r>
        <r>
          <rPr>
            <sz val="9"/>
            <color indexed="81"/>
            <rFont val="Tahoma"/>
            <family val="2"/>
          </rPr>
          <t>Tablica4C10 = Tablica1E7</t>
        </r>
      </text>
    </comment>
    <comment ref="F7" authorId="0" shapeId="0" xr:uid="{00000000-0006-0000-0100-000004000000}">
      <text>
        <r>
          <rPr>
            <b/>
            <sz val="9"/>
            <color indexed="81"/>
            <rFont val="Tahoma"/>
            <family val="2"/>
          </rPr>
          <t xml:space="preserve">Kontrola veza: 
</t>
        </r>
        <r>
          <rPr>
            <sz val="9"/>
            <color indexed="81"/>
            <rFont val="Tahoma"/>
            <family val="2"/>
          </rPr>
          <t>Tablica4D10 = Tablica1F7</t>
        </r>
      </text>
    </comment>
    <comment ref="C8" authorId="0" shapeId="0" xr:uid="{00000000-0006-0000-0100-000005000000}">
      <text>
        <r>
          <rPr>
            <b/>
            <sz val="9"/>
            <color indexed="81"/>
            <rFont val="Tahoma"/>
            <family val="2"/>
          </rPr>
          <t xml:space="preserve">Kontrola veza: 
</t>
        </r>
        <r>
          <rPr>
            <sz val="9"/>
            <color indexed="81"/>
            <rFont val="Tahoma"/>
            <family val="2"/>
          </rPr>
          <t>Tablica6C7 = Tablica1C8</t>
        </r>
      </text>
    </comment>
    <comment ref="D8" authorId="0" shapeId="0" xr:uid="{00000000-0006-0000-0100-000006000000}">
      <text>
        <r>
          <rPr>
            <b/>
            <sz val="9"/>
            <color indexed="81"/>
            <rFont val="Tahoma"/>
            <family val="2"/>
          </rPr>
          <t xml:space="preserve">Kontrola veza: 
</t>
        </r>
        <r>
          <rPr>
            <sz val="9"/>
            <color indexed="81"/>
            <rFont val="Tahoma"/>
            <family val="2"/>
          </rPr>
          <t>Tablica6D7 = Tablica1D8</t>
        </r>
      </text>
    </comment>
    <comment ref="G8" authorId="0" shapeId="0" xr:uid="{00000000-0006-0000-0100-000007000000}">
      <text>
        <r>
          <rPr>
            <b/>
            <sz val="9"/>
            <color indexed="81"/>
            <rFont val="Tahoma"/>
            <family val="2"/>
          </rPr>
          <t xml:space="preserve">Kontrola veza: 
</t>
        </r>
        <r>
          <rPr>
            <sz val="9"/>
            <color indexed="81"/>
            <rFont val="Tahoma"/>
            <family val="2"/>
          </rPr>
          <t>Tablica5C8 = Tablica1G8</t>
        </r>
      </text>
    </comment>
    <comment ref="H8" authorId="0" shapeId="0" xr:uid="{00000000-0006-0000-0100-000008000000}">
      <text>
        <r>
          <rPr>
            <b/>
            <sz val="9"/>
            <color indexed="81"/>
            <rFont val="Tahoma"/>
            <family val="2"/>
          </rPr>
          <t xml:space="preserve">Kontrola veza: 
</t>
        </r>
        <r>
          <rPr>
            <sz val="9"/>
            <color indexed="81"/>
            <rFont val="Tahoma"/>
            <family val="2"/>
          </rPr>
          <t>Tablica5D8 = Tablica1H8</t>
        </r>
      </text>
    </comment>
    <comment ref="I8" authorId="0" shapeId="0" xr:uid="{00000000-0006-0000-0100-000009000000}">
      <text>
        <r>
          <rPr>
            <b/>
            <sz val="9"/>
            <color indexed="81"/>
            <rFont val="Tahoma"/>
            <family val="2"/>
          </rPr>
          <t xml:space="preserve">Kontrola veza: 
</t>
        </r>
        <r>
          <rPr>
            <sz val="9"/>
            <color indexed="81"/>
            <rFont val="Tahoma"/>
            <family val="2"/>
          </rPr>
          <t>Tablica5E8 = Tablica1I8</t>
        </r>
      </text>
    </comment>
    <comment ref="J8" authorId="0" shapeId="0" xr:uid="{00000000-0006-0000-0100-00000A000000}">
      <text>
        <r>
          <rPr>
            <b/>
            <sz val="9"/>
            <color indexed="81"/>
            <rFont val="Tahoma"/>
            <family val="2"/>
          </rPr>
          <t xml:space="preserve">Kontrola veza: 
</t>
        </r>
        <r>
          <rPr>
            <sz val="9"/>
            <color indexed="81"/>
            <rFont val="Tahoma"/>
            <family val="2"/>
          </rPr>
          <t>Tablica5F8 = Tablica1J8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200-000001000000}">
      <text>
        <r>
          <rPr>
            <b/>
            <sz val="9"/>
            <color indexed="81"/>
            <rFont val="Tahoma"/>
            <family val="2"/>
          </rPr>
          <t xml:space="preserve">Kontrola veza: 
</t>
        </r>
        <r>
          <rPr>
            <sz val="9"/>
            <color indexed="81"/>
            <rFont val="Tahoma"/>
            <family val="2"/>
          </rPr>
          <t>Tablica3C23 = Tablica2C8</t>
        </r>
      </text>
    </comment>
    <comment ref="D8" authorId="0" shapeId="0" xr:uid="{00000000-0006-0000-0200-000002000000}">
      <text>
        <r>
          <rPr>
            <b/>
            <sz val="9"/>
            <color indexed="81"/>
            <rFont val="Tahoma"/>
            <family val="2"/>
          </rPr>
          <t xml:space="preserve">Kontrola veza: 
</t>
        </r>
        <r>
          <rPr>
            <sz val="9"/>
            <color indexed="81"/>
            <rFont val="Tahoma"/>
            <family val="2"/>
          </rPr>
          <t>Tablica3D23 = Tablica2D8</t>
        </r>
      </text>
    </comment>
    <comment ref="E8" authorId="0" shapeId="0" xr:uid="{00000000-0006-0000-0200-000003000000}">
      <text>
        <r>
          <rPr>
            <b/>
            <sz val="9"/>
            <color indexed="81"/>
            <rFont val="Tahoma"/>
            <family val="2"/>
          </rPr>
          <t xml:space="preserve">Kontrola veza: 
</t>
        </r>
        <r>
          <rPr>
            <sz val="9"/>
            <color indexed="81"/>
            <rFont val="Tahoma"/>
            <family val="2"/>
          </rPr>
          <t>Tablica4C23 = Tablica2E8</t>
        </r>
      </text>
    </comment>
    <comment ref="F8" authorId="0" shapeId="0" xr:uid="{00000000-0006-0000-0200-000004000000}">
      <text>
        <r>
          <rPr>
            <b/>
            <sz val="9"/>
            <color indexed="81"/>
            <rFont val="Tahoma"/>
            <family val="2"/>
          </rPr>
          <t xml:space="preserve">Kontrola veza: 
</t>
        </r>
        <r>
          <rPr>
            <sz val="9"/>
            <color indexed="81"/>
            <rFont val="Tahoma"/>
            <family val="2"/>
          </rPr>
          <t>Tablica4D23 = Tablica2F8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300-000001000000}">
      <text>
        <r>
          <rPr>
            <b/>
            <sz val="9"/>
            <color indexed="81"/>
            <rFont val="Tahoma"/>
            <family val="2"/>
          </rPr>
          <t xml:space="preserve">Kontrola veza: 
</t>
        </r>
        <r>
          <rPr>
            <sz val="9"/>
            <color indexed="81"/>
            <rFont val="Tahoma"/>
            <family val="2"/>
          </rPr>
          <t>Tablica3C10 = Tablica1C7 &gt; 0</t>
        </r>
      </text>
    </comment>
    <comment ref="D10" authorId="0" shapeId="0" xr:uid="{00000000-0006-0000-0300-000002000000}">
      <text>
        <r>
          <rPr>
            <b/>
            <sz val="9"/>
            <color indexed="81"/>
            <rFont val="Tahoma"/>
            <family val="2"/>
          </rPr>
          <t xml:space="preserve">Kontrola veza: 
</t>
        </r>
        <r>
          <rPr>
            <sz val="9"/>
            <color indexed="81"/>
            <rFont val="Tahoma"/>
            <family val="2"/>
          </rPr>
          <t>Tablica3D10 = Tablica1D7</t>
        </r>
      </text>
    </comment>
    <comment ref="C23" authorId="0" shapeId="0" xr:uid="{00000000-0006-0000-0300-000003000000}">
      <text>
        <r>
          <rPr>
            <b/>
            <sz val="9"/>
            <color indexed="81"/>
            <rFont val="Tahoma"/>
            <family val="2"/>
          </rPr>
          <t xml:space="preserve">Kontrola veza: 
</t>
        </r>
        <r>
          <rPr>
            <sz val="9"/>
            <color indexed="81"/>
            <rFont val="Tahoma"/>
            <family val="2"/>
          </rPr>
          <t>Tablica3C23 = Tablica2C8</t>
        </r>
      </text>
    </comment>
    <comment ref="D23" authorId="0" shapeId="0" xr:uid="{00000000-0006-0000-0300-000004000000}">
      <text>
        <r>
          <rPr>
            <b/>
            <sz val="9"/>
            <color indexed="81"/>
            <rFont val="Tahoma"/>
            <family val="2"/>
          </rPr>
          <t xml:space="preserve">Kontrola veza: 
</t>
        </r>
        <r>
          <rPr>
            <sz val="9"/>
            <color indexed="81"/>
            <rFont val="Tahoma"/>
            <family val="2"/>
          </rPr>
          <t>Tablica3D23 = Tablica2D8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400-000001000000}">
      <text>
        <r>
          <rPr>
            <b/>
            <sz val="9"/>
            <color indexed="81"/>
            <rFont val="Tahoma"/>
            <family val="2"/>
          </rPr>
          <t xml:space="preserve">Kontrola veza: 
</t>
        </r>
        <r>
          <rPr>
            <sz val="9"/>
            <color indexed="81"/>
            <rFont val="Tahoma"/>
            <family val="2"/>
          </rPr>
          <t>Tablica4C10 = Tablica1E7</t>
        </r>
      </text>
    </comment>
    <comment ref="D10" authorId="0" shapeId="0" xr:uid="{00000000-0006-0000-0400-000002000000}">
      <text>
        <r>
          <rPr>
            <b/>
            <sz val="9"/>
            <color indexed="81"/>
            <rFont val="Tahoma"/>
            <family val="2"/>
          </rPr>
          <t xml:space="preserve">Kontrola veza: 
</t>
        </r>
        <r>
          <rPr>
            <sz val="9"/>
            <color indexed="81"/>
            <rFont val="Tahoma"/>
            <family val="2"/>
          </rPr>
          <t>Tablica4D10 = Tablica1F7</t>
        </r>
      </text>
    </comment>
    <comment ref="C23" authorId="0" shapeId="0" xr:uid="{00000000-0006-0000-0400-000003000000}">
      <text>
        <r>
          <rPr>
            <b/>
            <sz val="9"/>
            <color indexed="81"/>
            <rFont val="Tahoma"/>
            <family val="2"/>
          </rPr>
          <t xml:space="preserve">Kontrola veza: 
</t>
        </r>
        <r>
          <rPr>
            <sz val="9"/>
            <color indexed="81"/>
            <rFont val="Tahoma"/>
            <family val="2"/>
          </rPr>
          <t>Tablica4C23 = Tablica2E8</t>
        </r>
      </text>
    </comment>
    <comment ref="D23" authorId="0" shapeId="0" xr:uid="{00000000-0006-0000-0400-000004000000}">
      <text>
        <r>
          <rPr>
            <b/>
            <sz val="9"/>
            <color indexed="81"/>
            <rFont val="Tahoma"/>
            <family val="2"/>
          </rPr>
          <t xml:space="preserve">Kontrola veza: 
</t>
        </r>
        <r>
          <rPr>
            <sz val="9"/>
            <color indexed="81"/>
            <rFont val="Tahoma"/>
            <family val="2"/>
          </rPr>
          <t>Tablica4D23 = Tablica2F8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500-000001000000}">
      <text>
        <r>
          <rPr>
            <b/>
            <sz val="9"/>
            <color indexed="81"/>
            <rFont val="Tahoma"/>
            <family val="2"/>
          </rPr>
          <t xml:space="preserve">Kontrola veza: 
</t>
        </r>
        <r>
          <rPr>
            <sz val="9"/>
            <color indexed="81"/>
            <rFont val="Tahoma"/>
            <family val="2"/>
          </rPr>
          <t>Tablica5C8 = Tablica1G8</t>
        </r>
      </text>
    </comment>
    <comment ref="D8" authorId="0" shapeId="0" xr:uid="{00000000-0006-0000-0500-000002000000}">
      <text>
        <r>
          <rPr>
            <b/>
            <sz val="9"/>
            <color indexed="81"/>
            <rFont val="Tahoma"/>
            <family val="2"/>
          </rPr>
          <t xml:space="preserve">Kontrola veza: 
</t>
        </r>
        <r>
          <rPr>
            <sz val="9"/>
            <color indexed="81"/>
            <rFont val="Tahoma"/>
            <family val="2"/>
          </rPr>
          <t>Tablica5D8 = Tablica1H8</t>
        </r>
      </text>
    </comment>
    <comment ref="E8" authorId="0" shapeId="0" xr:uid="{00000000-0006-0000-0500-000003000000}">
      <text>
        <r>
          <rPr>
            <b/>
            <sz val="9"/>
            <color indexed="81"/>
            <rFont val="Tahoma"/>
            <family val="2"/>
          </rPr>
          <t xml:space="preserve">Kontrola veza: 
</t>
        </r>
        <r>
          <rPr>
            <sz val="9"/>
            <color indexed="81"/>
            <rFont val="Tahoma"/>
            <family val="2"/>
          </rPr>
          <t>Tablica5E8 = Tablica1I8</t>
        </r>
      </text>
    </comment>
    <comment ref="F8" authorId="0" shapeId="0" xr:uid="{00000000-0006-0000-0500-00000400000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600-000001000000}">
      <text>
        <r>
          <rPr>
            <b/>
            <sz val="9"/>
            <color indexed="81"/>
            <rFont val="Tahoma"/>
            <family val="2"/>
          </rPr>
          <t xml:space="preserve">Kontrola veza: 
</t>
        </r>
        <r>
          <rPr>
            <sz val="9"/>
            <color indexed="81"/>
            <rFont val="Tahoma"/>
            <family val="2"/>
          </rPr>
          <t>Tablica6C7 = Tablica1C8</t>
        </r>
      </text>
    </comment>
    <comment ref="D7" authorId="0" shapeId="0" xr:uid="{00000000-0006-0000-0600-00000200000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700-00000100000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800-00000100000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<sst xmlns="http://schemas.openxmlformats.org/spreadsheetml/2006/main" count="598" uniqueCount="382">
  <si>
    <t>R E P U B L I K A  H R V A T S K A
DRŽAVNI ZAVOD ZA STATISTIKU</t>
  </si>
  <si>
    <t>01 Zagrebačka županija</t>
  </si>
  <si>
    <t>02 Krapinsko-zagorska županija</t>
  </si>
  <si>
    <t>03 Sisačko-moslavačka županija</t>
  </si>
  <si>
    <t>04 Karlovačka županija</t>
  </si>
  <si>
    <t>05 Varaždinska županija</t>
  </si>
  <si>
    <t>06 Koprivničko-križevačka županija</t>
  </si>
  <si>
    <t>Vrsta posla</t>
  </si>
  <si>
    <t>Razdoblje</t>
  </si>
  <si>
    <t>Godina</t>
  </si>
  <si>
    <t>07 Bjelovarsko-bilogorska županija</t>
  </si>
  <si>
    <t>(Redni broj izvještajne jedinice)</t>
  </si>
  <si>
    <t>08 Primorsko-goranska županija</t>
  </si>
  <si>
    <t>09 Ličko-senjska županija</t>
  </si>
  <si>
    <t xml:space="preserve">1. PODACI O JEDINICI ZA KOJU SE PODNOSI IZVJEŠTAJ </t>
  </si>
  <si>
    <t>10 Virovitičko-podravska županija</t>
  </si>
  <si>
    <t>11 Požeško-slavonska županija</t>
  </si>
  <si>
    <t xml:space="preserve">a) NAZIV IZVJEŠTAJNE JEDINICE </t>
  </si>
  <si>
    <t>12 Brodsko-posavska županija</t>
  </si>
  <si>
    <t>OIB</t>
  </si>
  <si>
    <t>13 Zadarska županija</t>
  </si>
  <si>
    <t>14 Osječko-baranjska županija</t>
  </si>
  <si>
    <t>MB</t>
  </si>
  <si>
    <t>15 Šibensko-kninska županija</t>
  </si>
  <si>
    <t>16 Vukovarsko-srijemska županija</t>
  </si>
  <si>
    <t>DPS</t>
  </si>
  <si>
    <t>17 Splitsko-dalmatinska županija</t>
  </si>
  <si>
    <t>b) Županija</t>
  </si>
  <si>
    <t>Grad/općina</t>
  </si>
  <si>
    <t>18 Istarska županija</t>
  </si>
  <si>
    <t>19 Dubrovačko-neretvanska županija</t>
  </si>
  <si>
    <t xml:space="preserve"> Naselje</t>
  </si>
  <si>
    <t>Ulica i broj</t>
  </si>
  <si>
    <t>20 Međimurska županija</t>
  </si>
  <si>
    <t>OD TOGA ŽENE:</t>
  </si>
  <si>
    <t xml:space="preserve">POLJE ZNANOSTI: </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</si>
  <si>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</si>
  <si>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</si>
  <si>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</si>
  <si>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</si>
  <si>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</si>
  <si>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IR-3</t>
  </si>
  <si>
    <t>23D3</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</si>
  <si>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</si>
  <si>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</si>
  <si>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</si>
  <si>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</si>
  <si>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</si>
  <si>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</si>
  <si>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</si>
  <si>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</si>
  <si>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</si>
  <si>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</si>
  <si>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</si>
  <si>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</si>
  <si>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charset val="238"/>
      </rPr>
      <t xml:space="preserve"> 09)</t>
    </r>
  </si>
  <si>
    <t>Redoviti profesori u trajnom zvanju, znanstveni savjetnici u trajnom zvanju</t>
  </si>
  <si>
    <t>Redoviti profesori, znanstveni savjetnici</t>
  </si>
  <si>
    <t>Izvanredni profesori, viši znanstveni suradnici</t>
  </si>
  <si>
    <t>Docenti, 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</si>
  <si>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</si>
  <si>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</si>
  <si>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</si>
  <si>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</si>
  <si>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</si>
  <si>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</si>
  <si>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</si>
  <si>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t xml:space="preserve">Zaposleni na poslovima istraživanja i razvoja jesu osobe zaposlene u izvještajnoj jedinici koje doprinose njezinim aktivnostima istraživanja i razvoja (IR). </t>
  </si>
  <si>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</si>
  <si>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preko 90% radnog vremena na IR-u).</t>
  </si>
  <si>
    <t>U stupcima 9, 10, 11 i 12 prikažite one zaposlene koje su na IR-u radile kraće od punoga radnog vremena (više od 10%, a manje od 90%).</t>
  </si>
  <si>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</si>
  <si>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</si>
  <si>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</si>
  <si>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</si>
  <si>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</si>
  <si>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t xml:space="preserve">Zaposleni u restoranima, kuriri, čistačice i zaštitari izuzeti su iako su njihove plaće uključene u ostale tekuće troškove pri iskazivanju izdataka za istraživačko-razvojnu djelatnost. </t>
  </si>
  <si>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</si>
  <si>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charset val="238"/>
      </rPr>
      <t>decimalnim brojem s jednom decimalom</t>
    </r>
    <r>
      <rPr>
        <sz val="10"/>
        <rFont val="Arial"/>
        <family val="2"/>
        <charset val="238"/>
      </rPr>
      <t>.</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</si>
  <si>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</si>
  <si>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</si>
  <si>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</si>
  <si>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</si>
  <si>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</si>
  <si>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</si>
  <si>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</si>
  <si>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</si>
  <si>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</si>
  <si>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</si>
  <si>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</si>
  <si>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</si>
  <si>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</si>
  <si>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</si>
  <si>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</si>
  <si>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</si>
  <si>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</si>
  <si>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Uključene su osobe koje izvršavaju pružanje znanstvene ili tehničke usluge njihova poslodavca izvještajnoj jedinici, samozaposleni stručnjaci koji rade kao konzultanti IR-a, kao i unajmljeni radnici ako izravno doprinose istraživanju i razvoju izvještajne jedinice. Posebna vrsta angažiranih na poslovima istraživanja i razvoja jesu izabranici u zvanje professor emeritus koji trebaju biti prikazani u ovoj tablici ako su aktivno uključeni u istraživanje i razvoj vaše izvještajne jedinice.</t>
  </si>
  <si>
    <r>
      <rPr>
        <b/>
        <sz val="10"/>
        <rFont val="Arial"/>
        <family val="2"/>
        <charset val="238"/>
      </rPr>
      <t>Doktorandi</t>
    </r>
    <r>
      <rPr>
        <sz val="10"/>
        <rFont val="Arial"/>
        <family val="2"/>
        <charset val="238"/>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</si>
  <si>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charset val="238"/>
      </rPr>
      <t>VAŽNO</t>
    </r>
    <r>
      <rPr>
        <sz val="10"/>
        <rFont val="Arial"/>
        <family val="2"/>
        <charset val="238"/>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</si>
  <si>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</si>
  <si>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</si>
  <si>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</si>
  <si>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</si>
  <si>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</si>
  <si>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charset val="238"/>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</si>
  <si>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</si>
  <si>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</si>
  <si>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</si>
  <si>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</si>
  <si>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</si>
  <si>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</si>
  <si>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</si>
  <si>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</si>
  <si>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</si>
  <si>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</si>
  <si>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</si>
  <si>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</si>
  <si>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</si>
  <si>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</si>
  <si>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</si>
  <si>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</si>
  <si>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</si>
  <si>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</si>
  <si>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</si>
  <si>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</si>
  <si>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</si>
  <si>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</si>
  <si>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</si>
  <si>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</si>
  <si>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</si>
  <si>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</si>
  <si>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</si>
  <si>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</si>
  <si>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</si>
  <si>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</si>
  <si>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</si>
  <si>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</si>
  <si>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</si>
  <si>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</si>
  <si>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</si>
  <si>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</si>
  <si>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</si>
  <si>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biti jednak broju istraživača u retku 02 u stupcima 3 i 4 u tablici 1.</t>
  </si>
  <si>
    <t>07</t>
  </si>
  <si>
    <t>Izdaci za IR</t>
  </si>
  <si>
    <t>Ukupni izdaci za IR (02 + 08 + 13)</t>
  </si>
  <si>
    <t>Tekući izdaci (troškovi)</t>
  </si>
  <si>
    <t>Troškovi rada i troškovi naknada zaposlenima</t>
  </si>
  <si>
    <t>Svega (03 + 05 + 06 + 07)</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</si>
  <si>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</si>
  <si>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</si>
  <si>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</si>
  <si>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</si>
  <si>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</si>
  <si>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</si>
  <si>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</si>
  <si>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</si>
  <si>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</si>
  <si>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</si>
  <si>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 xml:space="preserve">Kapitalni izdaci </t>
  </si>
  <si>
    <r>
      <t xml:space="preserve">Svega (14 </t>
    </r>
    <r>
      <rPr>
        <b/>
        <sz val="9"/>
        <rFont val="Calibri"/>
        <family val="2"/>
      </rPr>
      <t>‒</t>
    </r>
    <r>
      <rPr>
        <b/>
        <sz val="9"/>
        <rFont val="Arial"/>
        <family val="2"/>
        <charset val="238"/>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</si>
  <si>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</si>
  <si>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</si>
  <si>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</si>
  <si>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</si>
  <si>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</si>
  <si>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</si>
  <si>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</si>
  <si>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</si>
  <si>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</si>
  <si>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</si>
  <si>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</si>
  <si>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</si>
  <si>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</si>
  <si>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</si>
  <si>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</si>
  <si>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Udio za istraživanje i razvoj ostalih tekućih troškova procijenite na temelju namjeravane uporabe pojedinih stavki. Ako to nije izvedivo, koristite se istim kriterijima kao za troškove rada i troškove naknada zaposlenima ili vlastitom procjenom.</t>
  </si>
  <si>
    <t>Investicijski izdaci:</t>
  </si>
  <si>
    <r>
      <rPr>
        <b/>
        <sz val="10"/>
        <color theme="1"/>
        <rFont val="Arial"/>
        <family val="2"/>
        <charset val="238"/>
      </rPr>
      <t>Zemljišta i zgrade:</t>
    </r>
    <r>
      <rPr>
        <sz val="10"/>
        <color theme="1"/>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</si>
  <si>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charset val="238"/>
      </rPr>
      <t>Postrojenja i oprema:</t>
    </r>
    <r>
      <rPr>
        <sz val="10"/>
        <color theme="1"/>
        <rFont val="Arial"/>
        <family val="2"/>
        <charset val="238"/>
      </rPr>
      <t xml:space="preserve"> veća (kapitalizirana) postrojenja i oprema nabavljena za korištenje u izvođenju istraživanja i razvoja.</t>
    </r>
  </si>
  <si>
    <t>Udio za istraživanje i razvoj investicijskih izdataka procijenite na temelju namjeravane uporabe pojedinih stavki.</t>
  </si>
  <si>
    <r>
      <rPr>
        <b/>
        <sz val="10"/>
        <color theme="1"/>
        <rFont val="Arial"/>
        <family val="2"/>
        <charset val="238"/>
      </rPr>
      <t>Amortizacija</t>
    </r>
    <r>
      <rPr>
        <sz val="10"/>
        <color theme="1"/>
        <rFont val="Arial"/>
        <family val="2"/>
        <charset val="238"/>
      </rPr>
      <t xml:space="preserve"> treba biti isključena iz mjerenja izdataka za istraživačko-razvojnu djelatnost (intramuralnih izdataka).</t>
    </r>
  </si>
  <si>
    <t>08</t>
  </si>
  <si>
    <t>Izvori sredstava</t>
  </si>
  <si>
    <t>Financijska sredstva utrošena za IR prema izvorima – ukupno (02 do 25 bez 03, 05,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</si>
  <si>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</si>
  <si>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</si>
  <si>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</si>
  <si>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</si>
  <si>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</si>
  <si>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</si>
  <si>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 (MZO-a), isključujući fondove visokih učilišta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</si>
  <si>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</si>
  <si>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</si>
  <si>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</si>
  <si>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</si>
  <si>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</si>
  <si>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</si>
  <si>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</si>
  <si>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</si>
  <si>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</si>
  <si>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</si>
  <si>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</si>
  <si>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</si>
  <si>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</si>
  <si>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</si>
  <si>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</si>
  <si>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</si>
  <si>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</si>
  <si>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</si>
  <si>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 xml:space="preserve">npr. 2 583 746,00 kn upišite kao 2 584. </t>
    </r>
  </si>
  <si>
    <r>
      <t xml:space="preserve">Redak 02: </t>
    </r>
    <r>
      <rPr>
        <b/>
        <sz val="10"/>
        <color theme="1"/>
        <rFont val="Arial"/>
        <family val="2"/>
        <charset val="238"/>
      </rPr>
      <t>Vlastita (interna) sredstva izvještajne jedinice</t>
    </r>
    <r>
      <rPr>
        <sz val="10"/>
        <color theme="1"/>
        <rFont val="Arial"/>
        <family val="2"/>
        <charset val="238"/>
      </rPr>
      <t xml:space="preserve"> uključuju prihode od školarina, programa cjeloživotnog učenja, znanstvenoistraživačke djelatnosti, iznajmljivanja prostora i opreme, donacija i pomoći.</t>
    </r>
  </si>
  <si>
    <r>
      <t xml:space="preserve">Redak 06: </t>
    </r>
    <r>
      <rPr>
        <b/>
        <sz val="10"/>
        <color theme="1"/>
        <rFont val="Arial"/>
        <family val="2"/>
        <charset val="238"/>
      </rPr>
      <t>Sredstva od Ministarstva znanosti i obrazovanja (MZO-a), isključujući fondove visokih učilišta</t>
    </r>
    <r>
      <rPr>
        <sz val="10"/>
        <color theme="1"/>
        <rFont val="Arial"/>
        <family val="2"/>
        <charset val="238"/>
      </rPr>
      <t xml:space="preserve"> odnose se na sredstva koja MZO dodjeljuje u okviru dodatnih ugovora (npr. za znanost) ili na financiranje putem natječaja MZO-a (za časopise, knjige i sl.) i ne odnose se na financiranje redovite djelatnosti visokih učilišta.</t>
    </r>
  </si>
  <si>
    <r>
      <t xml:space="preserve">Redak 07: </t>
    </r>
    <r>
      <rPr>
        <b/>
        <sz val="10"/>
        <color theme="1"/>
        <rFont val="Arial"/>
        <family val="2"/>
        <charset val="238"/>
      </rPr>
      <t>Sredstva od Ministarstva znanosti i obrazovanja iz fondova visokih učilišta</t>
    </r>
    <r>
      <rPr>
        <sz val="10"/>
        <color theme="1"/>
        <rFont val="Arial"/>
        <family val="2"/>
        <charset val="238"/>
      </rPr>
      <t>: fondovi visokih učilišta (engl. general university funds) odnose se na redovite nastavne i znanstvene djelatnosti visokih učilišta koje financira MZO. Sveučilišta, veleučilišta i visoke škole iz državnog proračuna dobivaju određeni iznos kao potporu svim svojim aktivnostima koji oni svojim proračunom raspoređuju za pojedine namjene. Ovdje treba prikazati dio tog iznosa koji je bio namijenjen i utrošen za istraživanje i razvoj.</t>
    </r>
  </si>
  <si>
    <r>
      <t xml:space="preserve">Redak 24: </t>
    </r>
    <r>
      <rPr>
        <b/>
        <sz val="10"/>
        <color theme="1"/>
        <rFont val="Arial"/>
        <family val="2"/>
        <charset val="238"/>
      </rPr>
      <t>Sredstva od međunarodnih organizacija:</t>
    </r>
    <r>
      <rPr>
        <sz val="10"/>
        <color theme="1"/>
        <rFont val="Arial"/>
        <family val="2"/>
        <charset val="238"/>
      </rPr>
      <t xml:space="preserve"> ovdje uključite sredstva dobivena od organizacija, npr. CERN, ILL, ESA, NATO, OECD, OSN, WHO itd.</t>
    </r>
  </si>
  <si>
    <t>09</t>
  </si>
  <si>
    <t>Polje znanosti</t>
  </si>
  <si>
    <t>Društveno-ekonomski cilj</t>
  </si>
  <si>
    <t xml:space="preserve">Ukupan broj istraživačkih projekata
(8 + 10 + 12)                                                                                                                                                                                           </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</si>
  <si>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</si>
  <si>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</si>
  <si>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</si>
  <si>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</si>
  <si>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</si>
  <si>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</si>
  <si>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</si>
  <si>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</si>
  <si>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</si>
  <si>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</si>
  <si>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</si>
  <si>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</si>
  <si>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</si>
  <si>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</si>
  <si>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</si>
  <si>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</si>
  <si>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</si>
  <si>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</si>
  <si>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</si>
  <si>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</si>
  <si>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</si>
  <si>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</si>
  <si>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</si>
  <si>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</si>
  <si>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</si>
  <si>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</si>
  <si>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</si>
  <si>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</si>
  <si>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</si>
  <si>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</si>
  <si>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</si>
  <si>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t>Prema Zakonu, svi podaci prikupljeni ovim istraživanjem tajni su te se objavljuju isključivo kao zbirni podaci, koriste se za svrhu službene statistike te nije dopušteno njihovo korištenje za bilo koje druge svrhe.</t>
  </si>
  <si>
    <t>Istraživači ukupno (03 ‒ 09)</t>
  </si>
  <si>
    <t xml:space="preserve">Stručno osoblje </t>
  </si>
  <si>
    <t>Istraživači ukupno (15 ‒ 21)</t>
  </si>
  <si>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</si>
  <si>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charset val="238"/>
      </rPr>
      <t>Patenti, licencije, studije i projekti:</t>
    </r>
    <r>
      <rPr>
        <sz val="10"/>
        <color theme="1"/>
        <rFont val="Arial"/>
        <family val="2"/>
        <charset val="238"/>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</si>
  <si>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</si>
  <si>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charset val="238"/>
      </rPr>
      <t>klasifikacije ZUPP</t>
    </r>
    <r>
      <rPr>
        <sz val="10"/>
        <rFont val="Arial"/>
        <family val="2"/>
        <charset val="238"/>
      </rPr>
      <t>.</t>
    </r>
  </si>
  <si>
    <r>
      <t xml:space="preserve">U stupcu 5 odaberite društveno-ekonomski cilj iz </t>
    </r>
    <r>
      <rPr>
        <b/>
        <sz val="10"/>
        <rFont val="Arial"/>
        <family val="2"/>
        <charset val="238"/>
      </rPr>
      <t>klasifikacije NABS</t>
    </r>
    <r>
      <rPr>
        <sz val="10"/>
        <rFont val="Arial"/>
        <family val="2"/>
        <charset val="238"/>
      </rPr>
      <t xml:space="preserve"> koji najbolje odgovara istraživačkom projektu. </t>
    </r>
  </si>
  <si>
    <t>Projekte koji se razlikuju prema polju znanosti i/ili društveno-ekonomskom cilju treba prikazati u odvojenim redcima.</t>
  </si>
  <si>
    <t>broj projekata</t>
  </si>
  <si>
    <r>
      <t xml:space="preserve">Iznose prikažite </t>
    </r>
    <r>
      <rPr>
        <b/>
        <sz val="10"/>
        <rFont val="Arial"/>
        <family val="2"/>
        <charset val="238"/>
      </rPr>
      <t>u tisućama kuna</t>
    </r>
    <r>
      <rPr>
        <sz val="10"/>
        <rFont val="Arial"/>
        <family val="2"/>
        <charset val="238"/>
      </rPr>
      <t xml:space="preserve">, npr. 2 583 746,00 kn upišite kao 2 584. </t>
    </r>
  </si>
  <si>
    <t>koji rade na IR-u kraće od punoga radnog vremena 
(tj. više od 10%, a manje od 90% radnog vremena)</t>
  </si>
  <si>
    <r>
      <t xml:space="preserve">Redak 03: </t>
    </r>
    <r>
      <rPr>
        <b/>
        <sz val="10"/>
        <color theme="1"/>
        <rFont val="Arial"/>
        <family val="2"/>
        <charset val="238"/>
      </rPr>
      <t>Sufinanciranje projekata EU-a</t>
    </r>
    <r>
      <rPr>
        <sz val="10"/>
        <color theme="1"/>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</si>
  <si>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</si>
  <si>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</si>
  <si>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</si>
  <si>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U tablici razvrstajte zaposlene </t>
    </r>
    <r>
      <rPr>
        <b/>
        <sz val="10"/>
        <rFont val="Arial"/>
        <family val="2"/>
        <charset val="238"/>
      </rPr>
      <t>istraživače</t>
    </r>
    <r>
      <rPr>
        <sz val="10"/>
        <rFont val="Arial"/>
        <family val="2"/>
        <charset val="238"/>
      </rPr>
      <t xml:space="preserve"> prema državljanstvu (geografskom položaju države).</t>
    </r>
  </si>
  <si>
    <t>Svega (02 – 30)</t>
  </si>
  <si>
    <t>Osobe koje su radile kraće od punoga radnog vremena na području IR-a (osobe koje su na IR-u radile više od 10%, a manje od 90% radnog vremena)</t>
  </si>
  <si>
    <t>kratki stručni studij (u trajanju kraćem od 3 godine)</t>
  </si>
  <si>
    <r>
      <rPr>
        <b/>
        <sz val="10"/>
        <color theme="1"/>
        <rFont val="Arial"/>
        <family val="2"/>
        <charset val="238"/>
      </rPr>
      <t>Bruto plaće i naknade bruto plaća</t>
    </r>
    <r>
      <rPr>
        <sz val="10"/>
        <color theme="1"/>
        <rFont val="Arial"/>
        <family val="2"/>
        <charset val="238"/>
      </rPr>
      <t xml:space="preserve"> obuhvaćaju bruto plaću (osnovna bruto plaća koja uključuje doprinose za mirovinsko osiguranje i dodatke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</si>
  <si>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charset val="238"/>
      </rPr>
      <t>Računalni softver:</t>
    </r>
    <r>
      <rPr>
        <sz val="10"/>
        <color theme="1"/>
        <rFont val="Arial"/>
        <family val="2"/>
        <charset val="238"/>
      </rPr>
      <t xml:space="preserve"> trošak računalnog softvera koji se koristi u izvođenju IR-a </t>
    </r>
    <r>
      <rPr>
        <u/>
        <sz val="10"/>
        <color theme="1"/>
        <rFont val="Arial"/>
        <family val="2"/>
        <charset val="238"/>
      </rPr>
      <t>dulje od jedne godine</t>
    </r>
    <r>
      <rPr>
        <sz val="10"/>
        <color theme="1"/>
        <rFont val="Arial"/>
        <family val="2"/>
        <charset val="238"/>
      </rPr>
      <t xml:space="preserve">. Uključuje dugoročne licencije i nabavu pojedinačno raspoznatljivoga računalnog softvera, uključujući opise  programa  i popratne materijale za sistemski i aplikacijski softver. Treba uključiti trošak proizvodnje interno proizvedenog softvera. </t>
    </r>
  </si>
  <si>
    <t>Državljanstvo (prema geografskom položaju države)</t>
  </si>
  <si>
    <t>Planirani broj istraživača u 2023.</t>
  </si>
  <si>
    <t>Planirano za 2023.</t>
  </si>
  <si>
    <t>GODIŠNJI IZVJEŠTAJ O ISTRAŽIVANJU I RAZVOJU
ZA VISOKO OBRAZOVANJE U 2022.</t>
  </si>
  <si>
    <t>1. ZAPOSLENI NA POSLOVIMA ISTRAŽIVANJA I RAZVOJA (IR-a), IZRAŽENI BROJEM FIZIČKIH OSOBA I EKVIVALENTOM PUNE ZAPOSLENOSTI U 2022. 
(UKUPAN BROJ OSOBA U TIJEKU GODINE)</t>
  </si>
  <si>
    <t>2. ANGAŽIRANI NA POSLOVIMA ISTRAŽIVANJA I RAZVOJA (IR-a) NA TEMELJU UGOVORA O DJELU (UOD-a) ILI AUTORSKOG UGOVORA (AU-a), IZRAŽENI BROJEM FIZIČKIH OSOBA I EKVIVALENTOM PUNE ANGAŽIRANOSTI U 2022.</t>
  </si>
  <si>
    <t>3. ZAPOSLENI I ANGAŽIRANI NA POSLOVIMA ISTRAŽIVANJA I RAZVOJA (IR-a) PREMA POSTIGNUTOM OBRAZOVANJU, IZRAŽENI BROJEM FIZIČKIH OSOBA U 2022.</t>
  </si>
  <si>
    <t>Angažirani na temelju ugovora o djelu ili autorskog ugovora (u 2022.)</t>
  </si>
  <si>
    <t>4. ZAPOSLENI I ANGAŽIRANI NA POSLOVIMA ISTRAŽIVANJA I RAZVOJA (IR-a) PREMA POSTIGNUTOM OBRAZOVANJU, IZRAŽENI EKVIVALENTOM PUNE ZAPOSLENOSTI/ANGAŽIRANOSTI U 2022.</t>
  </si>
  <si>
    <t>5. ZAPOSLENI ISTRAŽIVAČI NA POSLOVIMA ISTRAŽIVANJA I RAZVOJA (IR-a) KOJI RADE PUNO ILI KRAĆE OD PUNOGA RADNOG VREMENA NA IR-u PREMA DOBNIM SKUPINAMA I SPOLU, IZRAŽENI BROJEM FIZIČKIH OSOBA U 2022.</t>
  </si>
  <si>
    <t>6. ZAPOSLENI ISTRAŽIVAČI KOJI SU NA PODRUČJU IR-a RADILI PUNO ILI KRAĆE OD PUNOGA RADNOG VREMENA PREMA DRŽAVLJANSTVU I SPOLU, IZRAŽENI BROJEM FIZIČKIH OSOBA U 2022.</t>
  </si>
  <si>
    <t>Ukupno istraživača u 2022.</t>
  </si>
  <si>
    <t>Istraživači koji su tijekom 2022. došli u Hrvatsku</t>
  </si>
  <si>
    <t>Istraživači koji su tijekom 2022. otišli u inozemstvo</t>
  </si>
  <si>
    <t>7. IZDACI ZA ISTRAŽIVAČKO-RAZVOJNU DJELATNOST U 2022.</t>
  </si>
  <si>
    <t>Utrošeno u 2022.</t>
  </si>
  <si>
    <t>U tablici prikažite sva financijska sredstva koja ste u 2022. utrošili za istraživačko-razvojnu djelatnost te ona planirana za 2023. Podatke prikažite u bruto iznosu u tisućama kuna, npr. 2 583 746,00 kn upišite kao 2 584.</t>
  </si>
  <si>
    <t>8. IZVORI FINANCIJSKIH SREDSTAVA UTROŠENIH ZA ISTRAŽIVAČKO-RAZVOJNU DJELATNOST U 2022.</t>
  </si>
  <si>
    <t xml:space="preserve">9. RAZVRSTAVANJE SVIH UTROŠENIH SREDSTAVA OD 1. SIJEČNJA DO 31. PROSINCA 2022. ZA DOVRŠENE I NEDOVRŠENE ISTRAŽIVAČKO-RAZVOJNE PROJEKTE/AKTIVNOSTI PREMA POLJIMA ZNANOSTI I DRUŠTVENO-EKONOMSKIM CILJEVIMA </t>
  </si>
  <si>
    <t>21 Grad Zagreb</t>
  </si>
  <si>
    <t>Istraživanje se provodi na temelju Godišnjega provedbenog plana statističkih aktivnosti Republike Hrvatske 2023. (NN, br. 35/23.).</t>
  </si>
  <si>
    <t>101  Matematika</t>
  </si>
  <si>
    <t>102  Fizika</t>
  </si>
  <si>
    <t>103  Geologija</t>
  </si>
  <si>
    <t>104  Kemija</t>
  </si>
  <si>
    <t>105  Biologija</t>
  </si>
  <si>
    <t>106  Geofizika</t>
  </si>
  <si>
    <t>107  Interdisciplinarne prirodne znanosti</t>
  </si>
  <si>
    <t>201  Arhitektura i urbanizam</t>
  </si>
  <si>
    <t>202  Brodogradnja</t>
  </si>
  <si>
    <t>203  Elektrotehnika</t>
  </si>
  <si>
    <t>204  Geodezija</t>
  </si>
  <si>
    <t>205  Građevinarstvo</t>
  </si>
  <si>
    <t>206  Grafička tehnologija</t>
  </si>
  <si>
    <t>207  Kemijsko inženjerstvo</t>
  </si>
  <si>
    <t>208  Metalurgija</t>
  </si>
  <si>
    <t xml:space="preserve">209  Računalstvo    </t>
  </si>
  <si>
    <t>210  Rudarstvo, nafta i geološko inženjerstvo</t>
  </si>
  <si>
    <t>211  Strojarstvo</t>
  </si>
  <si>
    <t>212  Tehnologija prometa i transport</t>
  </si>
  <si>
    <t>213  Tekstilna tehnologija</t>
  </si>
  <si>
    <t>214  Zrakoplovstvo, raketna i svemirska tehnika</t>
  </si>
  <si>
    <t>215  Temeljne tehničke znanosti</t>
  </si>
  <si>
    <t>216  Interdisciplinarne tehničke znanosti</t>
  </si>
  <si>
    <t>301  Temeljne medicinske znanosti</t>
  </si>
  <si>
    <t>302  Kliničke medicinske znanosti</t>
  </si>
  <si>
    <t>303  Javno zdravstvo i zdravstvena zaštita</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</si>
  <si>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</si>
  <si>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</si>
  <si>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</si>
  <si>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</si>
  <si>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</si>
  <si>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</si>
  <si>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</si>
  <si>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</si>
  <si>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</si>
  <si>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</si>
  <si>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</si>
  <si>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</si>
  <si>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</si>
  <si>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</si>
  <si>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</si>
  <si>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</si>
  <si>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</si>
  <si>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</si>
  <si>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</si>
  <si>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</si>
  <si>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</si>
  <si>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</si>
  <si>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</si>
  <si>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</si>
  <si>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</si>
  <si>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</si>
  <si>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</si>
  <si>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</si>
  <si>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</si>
  <si>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</si>
  <si>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</si>
  <si>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608  Etnologija i antropologija</t>
  </si>
  <si>
    <t>609  Religijske znanosti (interdisciplinarno polje)</t>
  </si>
  <si>
    <t>610  Interdisciplinarne humanističke znanosti</t>
  </si>
  <si>
    <t>701  Kognitivna znanost</t>
  </si>
  <si>
    <t>702  Geografija</t>
  </si>
  <si>
    <t>703  Integrativna bioetika</t>
  </si>
  <si>
    <t>704  Kroatologija</t>
  </si>
  <si>
    <t>705  Obrazovne znanosti</t>
  </si>
  <si>
    <t>706  Rodni studiji</t>
  </si>
  <si>
    <t>707  Biotehnologija u biomedicini</t>
  </si>
  <si>
    <t>708  Projektni menadžment</t>
  </si>
  <si>
    <t>709  Vojno-obrambene i sigurnosno-obavještajne znanosti i umijeće</t>
  </si>
  <si>
    <t>801  Kazališna umjetnost</t>
  </si>
  <si>
    <t>802  Filmska umjetnost</t>
  </si>
  <si>
    <t>803  Glazbena umjetnost</t>
  </si>
  <si>
    <t>804  Likovne umjetnosti</t>
  </si>
  <si>
    <t>805  Primijenjena umjetnost</t>
  </si>
  <si>
    <t>806  Plesna umjetnost i umjetnost pokreta</t>
  </si>
  <si>
    <t>807  Arhitektura</t>
  </si>
  <si>
    <t>808  Dizajn</t>
  </si>
  <si>
    <t>809  Književnost</t>
  </si>
  <si>
    <t>810  Interdisciplinarno umjetničko područje</t>
  </si>
  <si>
    <t>10 000 Zagreb, Ilica 3
Mrežne stranice: https://dzs.gov.hr/</t>
  </si>
  <si>
    <t xml:space="preserve">PROSJEČAN BROJ ZAPOSLENIH U IZVJEŠTAJNOJ JEDINICI U 2022.: </t>
  </si>
  <si>
    <t>Zaposleni na IR-u na temelju ugovora o radu (u 2022.)</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</si>
  <si>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2016/679).</t>
  </si>
  <si>
    <t>Poštovani!
Cilj istraživanja jest prikupljanje međunarodno usporedivih i pouzdanih podataka o zaposlenima koji se bave istraživanjem i razvojem te izdacima za istraživanje i razvoj.                              
Statistički izvještaj ispunjavaju sve pravne jedinice koje su u 2022. obavljale aktivnost istraživanja i razvoja.
Molimo da ispunjeni obrazac dostavite Zavodu najkasnije do 16. lipnja 2023. na adresu elektroničke pošte IR-dzs@dzs.hr.
Ako u 2022. niste obavljali aktivnost istraživanja i razvoja, molimo da nas o tome obavijestite na navedenu adresu elektroničke pošte.
U slučaju potrebe za dodatnim objašnjenjima slobodno se obratite Državnom zavodu za statistiku na adresu elektroničke pošte IR-dzs@dzs.hr ili na telefonske brojeve (01) 4893-446, 4893-481 i 4893 -97.
Zahvaljujemo na suradnji!</t>
  </si>
  <si>
    <r>
      <rPr>
        <b/>
        <sz val="10"/>
        <rFont val="Arial"/>
        <family val="2"/>
        <charset val="238"/>
      </rPr>
      <t>Ekvivalent pune zaposlenosti</t>
    </r>
    <r>
      <rPr>
        <sz val="10"/>
        <rFont val="Arial"/>
        <family val="2"/>
        <charset val="238"/>
      </rPr>
      <t xml:space="preserve"> (engl. FTE ‒ Full Time Equivalent) jest broj zaposlenih osoba u istraživačko-razvojnoj djelatnosti, koje na području istraživanja i razvoja rade manje od punoga radnog vremena (manje od 90% i više od 10% punoga radnog vremena), preračunano na broj zaposlenih s punim radnim vremenom.</t>
    </r>
  </si>
  <si>
    <r>
      <rPr>
        <b/>
        <sz val="10"/>
        <color theme="1"/>
        <rFont val="Arial"/>
        <family val="2"/>
        <charset val="238"/>
      </rPr>
      <t>Socijalni doprinosi</t>
    </r>
    <r>
      <rPr>
        <sz val="10"/>
        <color theme="1"/>
        <rFont val="Arial"/>
        <family val="2"/>
        <charset val="238"/>
      </rPr>
      <t xml:space="preserve"> koje plaća poslodavac obuhvaćaju indirektne doprinose poslodavca za socijalno osiguranje (doprinosi za zdravstveno osiguranje - redovito)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</si>
  <si>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t>Bruto plaće i naknade bruto plaća za sve zaposlene u djelatnosti IR-a (BP1)</t>
  </si>
  <si>
    <r>
      <t xml:space="preserve">Redak 12: </t>
    </r>
    <r>
      <rPr>
        <b/>
        <sz val="10"/>
        <color theme="1"/>
        <rFont val="Arial"/>
        <family val="2"/>
        <charset val="238"/>
      </rPr>
      <t>Izvanproračunski korisnici državnog proračuna</t>
    </r>
    <r>
      <rPr>
        <sz val="10"/>
        <color theme="1"/>
        <rFont val="Arial"/>
        <family val="2"/>
        <charset val="238"/>
      </rPr>
      <t xml:space="preserve"> jesu Hrvatski zavod za mirovinsko osiguranje, Hrvatski zavod za zdravstveno osiguranje, Hrvatski zavod za zapošljavanje, Hrvatske vode, Hrvatske ceste d. o. o., Fond za zaštitu okoliša i energetsku učinkovitost, Hrvatska agencija za osiguranje depozita, Centar za restrukturiranje i prodaju, HŽ infrastruktura d. o. o., Hrvatske autoceste d. o. o. i HŽ putnički prijevoz d. o. 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</si>
</sst>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0"/>
    <numFmt numFmtId="166" formatCode="00000000"/>
    <numFmt numFmtId="167" formatCode="0.0"/>
    <numFmt numFmtId="168" formatCode="000"/>
    <numFmt numFmtId="169" formatCode="#,##0.0"/>
  </numFmts>
  <fonts count="32" x14ac:knownFonts="1">
    <font>
      <sz val="11"/>
      <color theme="1"/>
      <name val="Calibri"/>
      <family val="2"/>
      <charset val="238"/>
      <scheme val="minor"/>
    </font>
    <font>
      <sz val="11"/>
      <color theme="1"/>
      <name val="Calibri"/>
      <family val="2"/>
      <charset val="238"/>
      <scheme val="minor"/>
    </font>
    <font>
      <sz val="10"/>
      <name val="Arial"/>
      <family val="2"/>
    </font>
    <font>
      <b/>
      <sz val="10"/>
      <color rgb="FFFFFF00"/>
      <name val="Arial"/>
      <family val="2"/>
    </font>
    <font>
      <sz val="11"/>
      <name val="Arial"/>
      <family val="2"/>
    </font>
    <font>
      <sz val="10"/>
      <name val="Arial"/>
      <family val="2"/>
      <charset val="238"/>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sz val="9"/>
      <name val="Arial"/>
      <family val="2"/>
      <charset val="238"/>
    </font>
    <font>
      <sz val="10"/>
      <color theme="1"/>
      <name val="Arial"/>
      <family val="2"/>
      <charset val="238"/>
    </font>
    <font>
      <b/>
      <sz val="10"/>
      <color theme="1"/>
      <name val="Arial"/>
      <family val="2"/>
      <charset val="238"/>
    </font>
    <font>
      <b/>
      <sz val="11"/>
      <color theme="1"/>
      <name val="Arial"/>
      <family val="2"/>
      <charset val="238"/>
    </font>
    <font>
      <b/>
      <sz val="9"/>
      <name val="Arial"/>
      <family val="2"/>
      <charset val="238"/>
    </font>
    <font>
      <sz val="9"/>
      <name val="Calibri"/>
      <family val="2"/>
    </font>
    <font>
      <b/>
      <sz val="9"/>
      <name val="Arial Narrow"/>
      <family val="2"/>
      <charset val="238"/>
    </font>
    <font>
      <u/>
      <sz val="10"/>
      <name val="Arial"/>
      <family val="2"/>
      <charset val="238"/>
    </font>
    <font>
      <b/>
      <sz val="10"/>
      <name val="Arial"/>
      <family val="2"/>
      <charset val="238"/>
    </font>
    <font>
      <sz val="10"/>
      <name val="Calibri"/>
      <family val="2"/>
    </font>
    <font>
      <sz val="9"/>
      <color theme="1"/>
      <name val="Arial"/>
      <family val="2"/>
    </font>
    <font>
      <sz val="9"/>
      <color theme="1"/>
      <name val="Arial"/>
      <family val="2"/>
      <charset val="238"/>
    </font>
    <font>
      <b/>
      <sz val="9"/>
      <name val="Calibri"/>
      <family val="2"/>
    </font>
    <font>
      <u/>
      <sz val="10"/>
      <color theme="1"/>
      <name val="Arial"/>
      <family val="2"/>
      <charset val="238"/>
    </font>
    <font>
      <sz val="8"/>
      <name val="Arial"/>
      <family val="2"/>
      <charset val="238"/>
    </font>
  </fonts>
  <fills count="9">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C5D9F1"/>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49998474074526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style="thin">
        <color auto="1"/>
      </right>
      <top style="double">
        <color auto="1"/>
      </top>
      <bottom/>
      <diagonal/>
    </border>
    <border>
      <left style="thin">
        <color auto="1"/>
      </left>
      <right style="thin">
        <color indexed="64"/>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
      <left style="double">
        <color auto="1"/>
      </left>
      <right style="thin">
        <color indexed="64"/>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auto="1"/>
      </left>
      <right/>
      <top/>
      <bottom style="thin">
        <color indexed="64"/>
      </bottom>
      <diagonal/>
    </border>
    <border>
      <left/>
      <right style="double">
        <color auto="1"/>
      </right>
      <top/>
      <bottom style="thin">
        <color auto="1"/>
      </bottom>
      <diagonal/>
    </border>
    <border>
      <left/>
      <right style="double">
        <color auto="1"/>
      </right>
      <top style="double">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auto="1"/>
      </left>
      <right style="thin">
        <color indexed="64"/>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double">
        <color auto="1"/>
      </right>
      <top style="thin">
        <color auto="1"/>
      </top>
      <bottom style="medium">
        <color auto="1"/>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style="thin">
        <color indexed="64"/>
      </right>
      <top style="medium">
        <color auto="1"/>
      </top>
      <bottom style="thin">
        <color auto="1"/>
      </bottom>
      <diagonal/>
    </border>
    <border>
      <left/>
      <right/>
      <top style="thin">
        <color indexed="64"/>
      </top>
      <bottom style="thin">
        <color indexed="64"/>
      </bottom>
      <diagonal/>
    </border>
    <border>
      <left/>
      <right style="thin">
        <color auto="1"/>
      </right>
      <top style="double">
        <color auto="1"/>
      </top>
      <bottom/>
      <diagonal/>
    </border>
    <border>
      <left style="thin">
        <color auto="1"/>
      </left>
      <right style="double">
        <color auto="1"/>
      </right>
      <top style="double">
        <color auto="1"/>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5" fillId="0" borderId="0"/>
  </cellStyleXfs>
  <cellXfs count="357">
    <xf numFmtId="0" fontId="0" fillId="0" borderId="0" xfId="0"/>
    <xf numFmtId="0" fontId="4" fillId="0" borderId="0" xfId="2" applyFont="1" applyAlignment="1">
      <alignment vertical="top"/>
    </xf>
    <xf numFmtId="3" fontId="5" fillId="0" borderId="0" xfId="1" applyNumberFormat="1" applyFont="1" applyAlignment="1">
      <alignment horizontal="left"/>
    </xf>
    <xf numFmtId="0" fontId="2" fillId="0" borderId="0" xfId="1" applyFont="1"/>
    <xf numFmtId="0" fontId="2" fillId="0" borderId="0" xfId="1" applyFont="1" applyAlignment="1"/>
    <xf numFmtId="0" fontId="4" fillId="0" borderId="0" xfId="2" applyFont="1" applyAlignment="1">
      <alignment horizontal="right" vertical="top" indent="1"/>
    </xf>
    <xf numFmtId="0" fontId="6" fillId="0" borderId="0" xfId="2" applyFont="1" applyBorder="1" applyAlignment="1">
      <alignment horizontal="center" vertical="top"/>
    </xf>
    <xf numFmtId="0" fontId="4" fillId="0" borderId="0" xfId="2" applyFont="1" applyAlignment="1">
      <alignment horizontal="left" vertical="top"/>
    </xf>
    <xf numFmtId="164" fontId="6" fillId="0" borderId="0" xfId="2" applyNumberFormat="1" applyFont="1" applyBorder="1" applyAlignment="1" applyProtection="1">
      <alignment horizontal="left" vertical="center"/>
    </xf>
    <xf numFmtId="0" fontId="6" fillId="0" borderId="10" xfId="2" applyFont="1" applyBorder="1" applyAlignment="1">
      <alignment horizontal="center" vertical="top"/>
    </xf>
    <xf numFmtId="0" fontId="9" fillId="0" borderId="0" xfId="2" applyFont="1" applyBorder="1" applyAlignment="1">
      <alignment horizontal="center" vertical="top"/>
    </xf>
    <xf numFmtId="0" fontId="7" fillId="0" borderId="0" xfId="2" applyFont="1" applyAlignment="1">
      <alignment horizontal="left" vertical="top"/>
    </xf>
    <xf numFmtId="0" fontId="4" fillId="0" borderId="0" xfId="2" quotePrefix="1" applyFont="1" applyAlignment="1">
      <alignment horizontal="left" vertical="center" indent="1"/>
    </xf>
    <xf numFmtId="0" fontId="11" fillId="0" borderId="0" xfId="2" applyFont="1" applyAlignment="1">
      <alignment horizontal="left" indent="3"/>
    </xf>
    <xf numFmtId="0" fontId="4" fillId="0" borderId="0" xfId="2" applyFont="1" applyAlignment="1">
      <alignment vertical="center"/>
    </xf>
    <xf numFmtId="49" fontId="12" fillId="3" borderId="10" xfId="2" applyNumberFormat="1" applyFont="1" applyFill="1" applyBorder="1" applyAlignment="1" applyProtection="1">
      <alignment horizontal="center" vertical="center"/>
      <protection locked="0"/>
    </xf>
    <xf numFmtId="0" fontId="2" fillId="0" borderId="0" xfId="2" applyFont="1" applyAlignment="1">
      <alignment horizontal="center" vertical="top"/>
    </xf>
    <xf numFmtId="0" fontId="4" fillId="0" borderId="0" xfId="2" applyFont="1" applyAlignment="1">
      <alignment horizontal="left" vertical="center" indent="1"/>
    </xf>
    <xf numFmtId="0" fontId="4" fillId="0" borderId="0" xfId="2" applyFont="1" applyAlignment="1">
      <alignment horizontal="left" vertical="top" indent="1"/>
    </xf>
    <xf numFmtId="0" fontId="4" fillId="0" borderId="0" xfId="2" applyFont="1" applyBorder="1" applyAlignment="1">
      <alignment horizontal="center" vertical="top"/>
    </xf>
    <xf numFmtId="0" fontId="9" fillId="0" borderId="0" xfId="2" applyFont="1" applyBorder="1" applyAlignment="1" applyProtection="1">
      <alignment horizontal="center" vertical="top"/>
    </xf>
    <xf numFmtId="0" fontId="4" fillId="0" borderId="0" xfId="2" applyFont="1" applyAlignment="1">
      <alignment horizontal="left" vertical="top" indent="2"/>
    </xf>
    <xf numFmtId="0" fontId="4" fillId="0" borderId="0" xfId="2" applyFont="1" applyAlignment="1">
      <alignment horizontal="left" vertical="top" indent="5"/>
    </xf>
    <xf numFmtId="0" fontId="4" fillId="0" borderId="0" xfId="2" applyFont="1" applyBorder="1" applyAlignment="1" applyProtection="1">
      <alignment horizontal="left" vertical="center"/>
    </xf>
    <xf numFmtId="0" fontId="4" fillId="0" borderId="0" xfId="2" applyFont="1" applyAlignment="1">
      <alignment vertical="top" wrapText="1"/>
    </xf>
    <xf numFmtId="0" fontId="10" fillId="0" borderId="0" xfId="2" applyFont="1" applyAlignment="1">
      <alignment vertical="top"/>
    </xf>
    <xf numFmtId="0" fontId="2" fillId="0" borderId="0" xfId="1"/>
    <xf numFmtId="0" fontId="18" fillId="0" borderId="0" xfId="4" applyFont="1" applyAlignment="1">
      <alignment vertical="top"/>
    </xf>
    <xf numFmtId="49" fontId="19" fillId="4" borderId="0" xfId="4" applyNumberFormat="1" applyFont="1" applyFill="1" applyAlignment="1">
      <alignment vertical="top"/>
    </xf>
    <xf numFmtId="0" fontId="5" fillId="0" borderId="0" xfId="4" applyFont="1"/>
    <xf numFmtId="0" fontId="17" fillId="0" borderId="25"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21" fillId="0" borderId="29" xfId="4" applyFont="1" applyBorder="1" applyAlignment="1">
      <alignment horizontal="center" vertical="center"/>
    </xf>
    <xf numFmtId="0" fontId="21" fillId="0" borderId="25" xfId="4" applyFont="1" applyBorder="1" applyAlignment="1">
      <alignment horizontal="center"/>
    </xf>
    <xf numFmtId="0" fontId="21" fillId="0" borderId="26" xfId="4" applyFont="1" applyBorder="1" applyAlignment="1">
      <alignment horizontal="center"/>
    </xf>
    <xf numFmtId="164" fontId="21" fillId="0" borderId="29" xfId="4" applyNumberFormat="1" applyFont="1" applyBorder="1" applyAlignment="1">
      <alignment horizontal="center" vertical="center"/>
    </xf>
    <xf numFmtId="0" fontId="21" fillId="0" borderId="25" xfId="4" applyFont="1" applyBorder="1" applyAlignment="1">
      <alignment horizontal="left" vertical="center" wrapText="1"/>
    </xf>
    <xf numFmtId="0" fontId="17" fillId="0" borderId="25" xfId="4" applyFont="1" applyBorder="1" applyAlignment="1">
      <alignment horizontal="left" vertical="center" wrapText="1" indent="1"/>
    </xf>
    <xf numFmtId="164" fontId="21" fillId="0" borderId="30" xfId="4" applyNumberFormat="1" applyFont="1" applyBorder="1" applyAlignment="1">
      <alignment horizontal="center" vertical="center"/>
    </xf>
    <xf numFmtId="0" fontId="17" fillId="0" borderId="31" xfId="4" applyFont="1" applyBorder="1" applyAlignment="1">
      <alignment horizontal="left" vertical="center" wrapText="1" indent="1"/>
    </xf>
    <xf numFmtId="0" fontId="23" fillId="0" borderId="0" xfId="4" applyFont="1" applyAlignment="1">
      <alignment horizontal="left" indent="2"/>
    </xf>
    <xf numFmtId="0" fontId="5" fillId="5" borderId="0" xfId="4" applyFont="1" applyFill="1" applyAlignment="1">
      <alignment horizontal="justify" vertical="top"/>
    </xf>
    <xf numFmtId="0" fontId="5" fillId="5" borderId="0" xfId="4" applyFont="1" applyFill="1" applyAlignment="1">
      <alignment horizontal="justify" vertical="top" wrapText="1"/>
    </xf>
    <xf numFmtId="0" fontId="25" fillId="5" borderId="0" xfId="4" applyFont="1" applyFill="1" applyAlignment="1">
      <alignment horizontal="justify" vertical="top" wrapText="1"/>
    </xf>
    <xf numFmtId="0" fontId="5" fillId="5" borderId="0" xfId="4" applyFont="1" applyFill="1"/>
    <xf numFmtId="0" fontId="5" fillId="5" borderId="10" xfId="4" applyFont="1" applyFill="1" applyBorder="1"/>
    <xf numFmtId="0" fontId="5" fillId="5" borderId="0" xfId="4" applyFont="1" applyFill="1" applyAlignment="1">
      <alignment horizontal="right"/>
    </xf>
    <xf numFmtId="0" fontId="5" fillId="0" borderId="0" xfId="4" applyFont="1" applyAlignment="1">
      <alignment vertical="top"/>
    </xf>
    <xf numFmtId="49" fontId="25" fillId="4" borderId="0" xfId="4" applyNumberFormat="1" applyFont="1" applyFill="1"/>
    <xf numFmtId="0" fontId="17" fillId="0" borderId="26" xfId="4" applyFont="1" applyBorder="1" applyAlignment="1">
      <alignment horizontal="center" vertical="center" wrapText="1"/>
    </xf>
    <xf numFmtId="0" fontId="21" fillId="0" borderId="29"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25" xfId="4" applyFont="1" applyBorder="1" applyAlignment="1">
      <alignment horizontal="center" wrapText="1"/>
    </xf>
    <xf numFmtId="0" fontId="21" fillId="0" borderId="26" xfId="4" applyFont="1" applyBorder="1" applyAlignment="1">
      <alignment horizontal="center" wrapText="1"/>
    </xf>
    <xf numFmtId="164" fontId="21" fillId="0" borderId="29" xfId="4" applyNumberFormat="1" applyFont="1" applyBorder="1" applyAlignment="1">
      <alignment horizontal="center" vertical="center" wrapText="1"/>
    </xf>
    <xf numFmtId="0" fontId="21" fillId="0" borderId="25" xfId="4" applyFont="1" applyBorder="1" applyAlignment="1">
      <alignment vertical="center"/>
    </xf>
    <xf numFmtId="0" fontId="17" fillId="0" borderId="25" xfId="4" applyFont="1" applyBorder="1" applyAlignment="1">
      <alignment horizontal="left" vertical="center" wrapText="1"/>
    </xf>
    <xf numFmtId="164" fontId="21" fillId="0" borderId="30" xfId="4" applyNumberFormat="1" applyFont="1" applyBorder="1" applyAlignment="1">
      <alignment horizontal="center" vertical="center" wrapText="1"/>
    </xf>
    <xf numFmtId="49" fontId="25" fillId="4" borderId="0" xfId="4" applyNumberFormat="1" applyFont="1" applyFill="1" applyAlignment="1">
      <alignment vertical="top"/>
    </xf>
    <xf numFmtId="0" fontId="21" fillId="0" borderId="29" xfId="4" applyFont="1" applyBorder="1" applyAlignment="1">
      <alignment horizontal="center"/>
    </xf>
    <xf numFmtId="164" fontId="21" fillId="0" borderId="49" xfId="4" applyNumberFormat="1" applyFont="1" applyBorder="1" applyAlignment="1">
      <alignment horizontal="center" vertical="center" wrapText="1"/>
    </xf>
    <xf numFmtId="0" fontId="17" fillId="0" borderId="50" xfId="4" applyFont="1" applyBorder="1" applyAlignment="1">
      <alignment horizontal="left" vertical="center" wrapText="1" indent="1"/>
    </xf>
    <xf numFmtId="164" fontId="21" fillId="0" borderId="54" xfId="4" applyNumberFormat="1" applyFont="1" applyBorder="1" applyAlignment="1">
      <alignment horizontal="center" vertical="center" wrapText="1"/>
    </xf>
    <xf numFmtId="0" fontId="21" fillId="0" borderId="47" xfId="4" applyFont="1" applyBorder="1" applyAlignment="1">
      <alignment vertical="center"/>
    </xf>
    <xf numFmtId="0" fontId="5" fillId="5" borderId="0" xfId="4" applyFont="1" applyFill="1" applyAlignment="1">
      <alignment horizontal="left" wrapText="1"/>
    </xf>
    <xf numFmtId="0" fontId="18" fillId="0" borderId="0" xfId="4" applyFont="1"/>
    <xf numFmtId="0" fontId="5" fillId="5" borderId="0" xfId="4" applyFont="1" applyFill="1" applyAlignment="1">
      <alignment horizontal="left"/>
    </xf>
    <xf numFmtId="0" fontId="21" fillId="0" borderId="55" xfId="4" applyFont="1" applyBorder="1" applyAlignment="1">
      <alignment horizontal="center" vertical="center"/>
    </xf>
    <xf numFmtId="0" fontId="17" fillId="0" borderId="0" xfId="4" applyFont="1" applyAlignment="1">
      <alignment horizontal="right" indent="1"/>
    </xf>
    <xf numFmtId="0" fontId="17" fillId="0" borderId="59" xfId="4" applyFont="1" applyBorder="1" applyAlignment="1">
      <alignment horizontal="center" vertical="center" wrapText="1"/>
    </xf>
    <xf numFmtId="0" fontId="17" fillId="0" borderId="26" xfId="4" applyFont="1" applyBorder="1" applyAlignment="1">
      <alignment vertical="center" wrapText="1"/>
    </xf>
    <xf numFmtId="0" fontId="21" fillId="0" borderId="27" xfId="4" applyFont="1" applyBorder="1" applyAlignment="1">
      <alignment horizontal="center" vertical="center"/>
    </xf>
    <xf numFmtId="0" fontId="21" fillId="0" borderId="59" xfId="4" applyFont="1" applyBorder="1" applyAlignment="1">
      <alignment horizontal="center" vertical="center"/>
    </xf>
    <xf numFmtId="0" fontId="21" fillId="0" borderId="59" xfId="4" applyFont="1" applyBorder="1" applyAlignment="1">
      <alignment horizontal="center" wrapText="1"/>
    </xf>
    <xf numFmtId="0" fontId="21" fillId="0" borderId="59" xfId="4" applyFont="1" applyBorder="1" applyAlignment="1">
      <alignment horizontal="left" vertical="center" wrapText="1"/>
    </xf>
    <xf numFmtId="0" fontId="17" fillId="0" borderId="59" xfId="4" applyFont="1" applyBorder="1" applyAlignment="1">
      <alignment horizontal="left" vertical="center" wrapText="1" indent="1"/>
    </xf>
    <xf numFmtId="0" fontId="21" fillId="0" borderId="0" xfId="4" applyFont="1" applyAlignment="1">
      <alignment horizontal="center" wrapText="1"/>
    </xf>
    <xf numFmtId="0" fontId="21" fillId="0" borderId="0" xfId="4" applyFont="1" applyAlignment="1">
      <alignment wrapText="1"/>
    </xf>
    <xf numFmtId="0" fontId="17" fillId="0" borderId="60" xfId="4" applyFont="1" applyBorder="1" applyAlignment="1">
      <alignment horizontal="left" vertical="center" wrapText="1" indent="1"/>
    </xf>
    <xf numFmtId="0" fontId="17" fillId="0" borderId="61" xfId="4" applyFont="1" applyBorder="1" applyAlignment="1">
      <alignment vertical="center"/>
    </xf>
    <xf numFmtId="0" fontId="28" fillId="0" borderId="21" xfId="4" applyFont="1" applyBorder="1" applyAlignment="1">
      <alignment horizontal="center" vertical="center" wrapText="1"/>
    </xf>
    <xf numFmtId="0" fontId="28" fillId="0" borderId="22" xfId="4" applyFont="1" applyBorder="1" applyAlignment="1">
      <alignment horizontal="center" vertical="center" wrapText="1"/>
    </xf>
    <xf numFmtId="3" fontId="21" fillId="4" borderId="25" xfId="4" applyNumberFormat="1" applyFont="1" applyFill="1" applyBorder="1" applyAlignment="1">
      <alignment horizontal="right" vertical="center" wrapText="1" indent="1"/>
    </xf>
    <xf numFmtId="3" fontId="17" fillId="3" borderId="32" xfId="4" applyNumberFormat="1" applyFont="1" applyFill="1" applyBorder="1" applyAlignment="1" applyProtection="1">
      <alignment horizontal="right" vertical="center" wrapText="1" indent="1"/>
      <protection locked="0"/>
    </xf>
    <xf numFmtId="3" fontId="21" fillId="7" borderId="26" xfId="4" applyNumberFormat="1" applyFont="1" applyFill="1" applyBorder="1" applyAlignment="1">
      <alignment horizontal="right" vertical="center" wrapText="1" indent="1"/>
    </xf>
    <xf numFmtId="3" fontId="17" fillId="0" borderId="0" xfId="4" applyNumberFormat="1" applyFont="1" applyAlignment="1">
      <alignment horizontal="right" vertical="center" wrapText="1" indent="1"/>
    </xf>
    <xf numFmtId="3" fontId="17" fillId="3" borderId="26" xfId="4" applyNumberFormat="1" applyFont="1" applyFill="1" applyBorder="1" applyAlignment="1" applyProtection="1">
      <alignment horizontal="right" vertical="center" wrapText="1" indent="1"/>
      <protection locked="0"/>
    </xf>
    <xf numFmtId="3" fontId="17" fillId="0" borderId="0" xfId="4" applyNumberFormat="1" applyFont="1" applyBorder="1" applyAlignment="1">
      <alignment horizontal="right" vertical="center" wrapText="1" indent="1"/>
    </xf>
    <xf numFmtId="0" fontId="17" fillId="0" borderId="25" xfId="4" applyFont="1" applyFill="1" applyBorder="1" applyAlignment="1">
      <alignment horizontal="left" vertical="center" wrapText="1" indent="1"/>
    </xf>
    <xf numFmtId="3" fontId="21" fillId="4" borderId="26" xfId="4" applyNumberFormat="1" applyFont="1" applyFill="1" applyBorder="1" applyAlignment="1">
      <alignment horizontal="right" vertical="center" wrapText="1" indent="1"/>
    </xf>
    <xf numFmtId="0" fontId="17" fillId="0" borderId="25" xfId="4" applyFont="1" applyBorder="1" applyAlignment="1">
      <alignment horizontal="left" vertical="center" indent="1"/>
    </xf>
    <xf numFmtId="0" fontId="21" fillId="0" borderId="0" xfId="4" applyFont="1" applyAlignment="1">
      <alignment horizontal="justify" vertical="center"/>
    </xf>
    <xf numFmtId="0" fontId="18" fillId="5" borderId="0" xfId="4" applyFont="1" applyFill="1" applyAlignment="1">
      <alignment horizontal="justify" vertical="top" wrapText="1"/>
    </xf>
    <xf numFmtId="0" fontId="18" fillId="5" borderId="0" xfId="4" applyFont="1" applyFill="1" applyAlignment="1">
      <alignment horizontal="justify" vertical="top"/>
    </xf>
    <xf numFmtId="0" fontId="19" fillId="5" borderId="0" xfId="4" applyFont="1" applyFill="1" applyAlignment="1">
      <alignment horizontal="justify" vertical="top" wrapText="1"/>
    </xf>
    <xf numFmtId="0" fontId="18" fillId="5" borderId="0" xfId="4" quotePrefix="1" applyFont="1" applyFill="1" applyAlignment="1">
      <alignment horizontal="justify" vertical="top" wrapText="1"/>
    </xf>
    <xf numFmtId="0" fontId="19" fillId="5" borderId="0" xfId="4" applyFont="1" applyFill="1" applyAlignment="1">
      <alignment horizontal="left" vertical="top"/>
    </xf>
    <xf numFmtId="0" fontId="5" fillId="0" borderId="0" xfId="4" applyFont="1" applyAlignment="1"/>
    <xf numFmtId="0" fontId="17" fillId="0" borderId="61" xfId="4" applyFont="1" applyBorder="1" applyAlignment="1">
      <alignment horizontal="center" vertical="center"/>
    </xf>
    <xf numFmtId="0" fontId="17" fillId="0" borderId="22" xfId="4" applyFont="1" applyBorder="1" applyAlignment="1">
      <alignment horizontal="right"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3" fontId="17" fillId="8" borderId="26" xfId="4" applyNumberFormat="1" applyFont="1" applyFill="1" applyBorder="1" applyAlignment="1">
      <alignment horizontal="right" vertical="center" wrapText="1" indent="1"/>
    </xf>
    <xf numFmtId="0" fontId="18" fillId="0" borderId="0" xfId="4" applyFont="1" applyAlignment="1">
      <alignment horizontal="justify" vertical="top"/>
    </xf>
    <xf numFmtId="0" fontId="31" fillId="0" borderId="0" xfId="4" applyFont="1" applyAlignment="1">
      <alignment vertical="center"/>
    </xf>
    <xf numFmtId="0" fontId="31" fillId="0" borderId="0" xfId="4" applyFont="1"/>
    <xf numFmtId="0" fontId="2" fillId="0" borderId="0" xfId="4" applyAlignment="1">
      <alignment vertical="top"/>
    </xf>
    <xf numFmtId="0" fontId="5" fillId="0" borderId="0" xfId="5" applyFont="1" applyAlignment="1">
      <alignment vertical="top"/>
    </xf>
    <xf numFmtId="0" fontId="2" fillId="0" borderId="0" xfId="4"/>
    <xf numFmtId="0" fontId="5" fillId="0" borderId="0" xfId="5" applyFont="1"/>
    <xf numFmtId="0" fontId="5" fillId="0" borderId="0" xfId="4" applyFont="1" applyAlignment="1">
      <alignment wrapText="1"/>
    </xf>
    <xf numFmtId="0" fontId="5" fillId="0" borderId="0" xfId="4" applyFont="1" applyFill="1"/>
    <xf numFmtId="0" fontId="21" fillId="0" borderId="29" xfId="4" applyFont="1" applyBorder="1" applyAlignment="1">
      <alignment horizontal="center" vertical="top"/>
    </xf>
    <xf numFmtId="0" fontId="21" fillId="0" borderId="59" xfId="4" applyFont="1" applyBorder="1" applyAlignment="1">
      <alignment horizontal="center" vertical="top"/>
    </xf>
    <xf numFmtId="0" fontId="21" fillId="8" borderId="25" xfId="4" applyFont="1" applyFill="1" applyBorder="1" applyAlignment="1">
      <alignment horizontal="center"/>
    </xf>
    <xf numFmtId="0" fontId="21" fillId="0" borderId="25" xfId="4" applyFont="1" applyBorder="1" applyAlignment="1">
      <alignment vertical="center" wrapText="1"/>
    </xf>
    <xf numFmtId="0" fontId="21" fillId="8" borderId="25" xfId="4" applyFont="1" applyFill="1" applyBorder="1" applyAlignment="1">
      <alignment wrapText="1"/>
    </xf>
    <xf numFmtId="168" fontId="21" fillId="6" borderId="25" xfId="4" applyNumberFormat="1" applyFont="1" applyFill="1" applyBorder="1" applyAlignment="1">
      <alignment horizontal="right" vertical="center" wrapText="1" indent="1"/>
    </xf>
    <xf numFmtId="164" fontId="21" fillId="6" borderId="25" xfId="4" applyNumberFormat="1" applyFont="1" applyFill="1" applyBorder="1" applyAlignment="1">
      <alignment horizontal="right" vertical="center" wrapText="1" indent="1"/>
    </xf>
    <xf numFmtId="0" fontId="17" fillId="0" borderId="25" xfId="4" applyFont="1" applyBorder="1" applyAlignment="1">
      <alignment vertical="top" wrapText="1"/>
    </xf>
    <xf numFmtId="0" fontId="17" fillId="8" borderId="25" xfId="4" applyFont="1" applyFill="1" applyBorder="1" applyAlignment="1">
      <alignment vertical="top" wrapText="1"/>
    </xf>
    <xf numFmtId="0" fontId="17" fillId="3" borderId="25" xfId="4" applyFont="1" applyFill="1" applyBorder="1" applyAlignment="1" applyProtection="1">
      <alignment horizontal="left" vertical="top" wrapText="1"/>
      <protection locked="0"/>
    </xf>
    <xf numFmtId="0" fontId="17" fillId="0" borderId="0" xfId="5" applyFont="1"/>
    <xf numFmtId="0" fontId="17" fillId="0" borderId="31" xfId="4" applyFont="1" applyBorder="1" applyAlignment="1">
      <alignment vertical="top" wrapText="1"/>
    </xf>
    <xf numFmtId="0" fontId="17" fillId="8" borderId="31" xfId="4" applyFont="1" applyFill="1" applyBorder="1" applyAlignment="1">
      <alignment vertical="top" wrapText="1"/>
    </xf>
    <xf numFmtId="0" fontId="17" fillId="3" borderId="31" xfId="4" applyFont="1" applyFill="1" applyBorder="1" applyAlignment="1" applyProtection="1">
      <alignment horizontal="left" vertical="top" wrapText="1"/>
      <protection locked="0"/>
    </xf>
    <xf numFmtId="164" fontId="17" fillId="5" borderId="0" xfId="4" applyNumberFormat="1" applyFont="1" applyFill="1" applyBorder="1" applyAlignment="1">
      <alignment horizontal="left" wrapText="1"/>
    </xf>
    <xf numFmtId="0" fontId="5" fillId="5" borderId="0" xfId="4" applyFont="1" applyFill="1" applyBorder="1"/>
    <xf numFmtId="0" fontId="2" fillId="5" borderId="0" xfId="1" applyFill="1"/>
    <xf numFmtId="0" fontId="5" fillId="5" borderId="0" xfId="1" applyFont="1" applyFill="1"/>
    <xf numFmtId="0" fontId="2" fillId="5" borderId="0" xfId="1" applyFill="1" applyAlignment="1" applyProtection="1">
      <alignment horizontal="left" vertical="top" wrapText="1"/>
    </xf>
    <xf numFmtId="0" fontId="2" fillId="5" borderId="0" xfId="1" applyFont="1" applyFill="1" applyAlignment="1" applyProtection="1">
      <alignment horizontal="left" vertical="top"/>
    </xf>
    <xf numFmtId="0" fontId="2" fillId="5" borderId="0" xfId="1" applyFill="1" applyAlignment="1" applyProtection="1">
      <alignment wrapText="1"/>
    </xf>
    <xf numFmtId="0" fontId="2" fillId="5" borderId="0" xfId="1" applyFill="1" applyProtection="1"/>
    <xf numFmtId="0" fontId="5" fillId="5" borderId="0" xfId="1" applyFont="1" applyFill="1" applyProtection="1"/>
    <xf numFmtId="0" fontId="0" fillId="0" borderId="0" xfId="0" applyAlignment="1"/>
    <xf numFmtId="0" fontId="18" fillId="5" borderId="0" xfId="4" applyFont="1" applyFill="1" applyAlignment="1">
      <alignment horizontal="left" vertical="top" wrapText="1"/>
    </xf>
    <xf numFmtId="1" fontId="17" fillId="3" borderId="25" xfId="4" applyNumberFormat="1" applyFont="1" applyFill="1" applyBorder="1" applyAlignment="1" applyProtection="1">
      <alignment horizontal="right" vertical="center" wrapText="1" indent="1"/>
      <protection locked="0"/>
    </xf>
    <xf numFmtId="1" fontId="17" fillId="3" borderId="26" xfId="4" applyNumberFormat="1" applyFont="1" applyFill="1" applyBorder="1" applyAlignment="1" applyProtection="1">
      <alignment horizontal="right" vertical="center" wrapText="1" indent="1"/>
      <protection locked="0"/>
    </xf>
    <xf numFmtId="1" fontId="17" fillId="3" borderId="31" xfId="4" applyNumberFormat="1" applyFont="1" applyFill="1" applyBorder="1" applyAlignment="1" applyProtection="1">
      <alignment horizontal="right" vertical="center" wrapText="1" indent="1"/>
      <protection locked="0"/>
    </xf>
    <xf numFmtId="1" fontId="17" fillId="3" borderId="32" xfId="4" applyNumberFormat="1" applyFont="1" applyFill="1" applyBorder="1" applyAlignment="1" applyProtection="1">
      <alignment horizontal="right" vertical="center" wrapText="1" indent="1"/>
      <protection locked="0"/>
    </xf>
    <xf numFmtId="169" fontId="17" fillId="3" borderId="25" xfId="4" applyNumberFormat="1" applyFont="1" applyFill="1" applyBorder="1" applyAlignment="1" applyProtection="1">
      <alignment horizontal="right" vertical="center" wrapText="1" indent="1"/>
      <protection locked="0"/>
    </xf>
    <xf numFmtId="169" fontId="17" fillId="3" borderId="26" xfId="4" applyNumberFormat="1" applyFont="1" applyFill="1" applyBorder="1" applyAlignment="1" applyProtection="1">
      <alignment horizontal="right" vertical="center" wrapText="1" indent="1"/>
      <protection locked="0"/>
    </xf>
    <xf numFmtId="3" fontId="17" fillId="3" borderId="25" xfId="4" applyNumberFormat="1" applyFont="1" applyFill="1" applyBorder="1" applyAlignment="1" applyProtection="1">
      <alignment horizontal="right" vertical="center" wrapText="1" indent="1"/>
      <protection locked="0"/>
    </xf>
    <xf numFmtId="3" fontId="17" fillId="3" borderId="31" xfId="4" applyNumberFormat="1" applyFont="1" applyFill="1" applyBorder="1" applyAlignment="1" applyProtection="1">
      <alignment horizontal="right" vertical="center" wrapText="1" indent="1"/>
      <protection locked="0"/>
    </xf>
    <xf numFmtId="0" fontId="17" fillId="0" borderId="25" xfId="4" applyFont="1" applyBorder="1" applyAlignment="1">
      <alignment horizontal="left" vertical="center" wrapText="1" indent="3"/>
    </xf>
    <xf numFmtId="0" fontId="17" fillId="0" borderId="25" xfId="4" applyFont="1" applyBorder="1" applyAlignment="1">
      <alignment horizontal="left" vertical="center" indent="3"/>
    </xf>
    <xf numFmtId="0" fontId="17" fillId="8" borderId="25" xfId="4" applyFont="1" applyFill="1" applyBorder="1" applyAlignment="1">
      <alignment horizontal="left" vertical="center" wrapText="1" indent="5"/>
    </xf>
    <xf numFmtId="3" fontId="17" fillId="3" borderId="25" xfId="4" applyNumberFormat="1" applyFont="1" applyFill="1" applyBorder="1" applyAlignment="1" applyProtection="1">
      <alignment horizontal="right" vertical="center" indent="1"/>
      <protection locked="0"/>
    </xf>
    <xf numFmtId="169" fontId="17" fillId="3" borderId="25" xfId="4" applyNumberFormat="1" applyFont="1" applyFill="1" applyBorder="1" applyAlignment="1" applyProtection="1">
      <alignment horizontal="right" vertical="center" indent="1"/>
      <protection locked="0"/>
    </xf>
    <xf numFmtId="169" fontId="17" fillId="3" borderId="26" xfId="4" applyNumberFormat="1" applyFont="1" applyFill="1" applyBorder="1" applyAlignment="1" applyProtection="1">
      <alignment horizontal="right" vertical="center" indent="1"/>
      <protection locked="0"/>
    </xf>
    <xf numFmtId="0" fontId="21" fillId="6" borderId="25" xfId="4" applyFont="1" applyFill="1" applyBorder="1" applyAlignment="1">
      <alignment horizontal="right" vertical="center" wrapText="1" indent="1"/>
    </xf>
    <xf numFmtId="0" fontId="21" fillId="6" borderId="26" xfId="4" applyFont="1" applyFill="1" applyBorder="1" applyAlignment="1">
      <alignment horizontal="right" vertical="center" wrapText="1" indent="1"/>
    </xf>
    <xf numFmtId="167" fontId="21" fillId="6" borderId="25" xfId="4" applyNumberFormat="1" applyFont="1" applyFill="1" applyBorder="1" applyAlignment="1">
      <alignment horizontal="right" vertical="center" wrapText="1" indent="1"/>
    </xf>
    <xf numFmtId="167" fontId="21" fillId="6" borderId="26" xfId="4" applyNumberFormat="1" applyFont="1" applyFill="1" applyBorder="1" applyAlignment="1">
      <alignment horizontal="right" vertical="center" wrapText="1" indent="1"/>
    </xf>
    <xf numFmtId="3" fontId="21" fillId="4" borderId="25" xfId="4" applyNumberFormat="1" applyFont="1" applyFill="1" applyBorder="1" applyAlignment="1">
      <alignment horizontal="right" vertical="center" indent="1"/>
    </xf>
    <xf numFmtId="3" fontId="21" fillId="4" borderId="31" xfId="4" applyNumberFormat="1" applyFont="1" applyFill="1" applyBorder="1" applyAlignment="1">
      <alignment horizontal="right" vertical="center" indent="1"/>
    </xf>
    <xf numFmtId="169" fontId="21" fillId="4" borderId="25" xfId="4" applyNumberFormat="1" applyFont="1" applyFill="1" applyBorder="1" applyAlignment="1">
      <alignment horizontal="right" vertical="center" indent="1"/>
    </xf>
    <xf numFmtId="169" fontId="21" fillId="4" borderId="31" xfId="4" applyNumberFormat="1" applyFont="1" applyFill="1" applyBorder="1" applyAlignment="1">
      <alignment horizontal="right" vertical="center" indent="1"/>
    </xf>
    <xf numFmtId="169" fontId="21" fillId="4" borderId="26" xfId="4" applyNumberFormat="1" applyFont="1" applyFill="1" applyBorder="1" applyAlignment="1">
      <alignment horizontal="right" vertical="center" indent="1"/>
    </xf>
    <xf numFmtId="169" fontId="21" fillId="4" borderId="25" xfId="4" applyNumberFormat="1" applyFont="1" applyFill="1" applyBorder="1" applyAlignment="1" applyProtection="1">
      <alignment horizontal="right" vertical="center" indent="1"/>
    </xf>
    <xf numFmtId="169" fontId="21" fillId="4" borderId="26" xfId="4" applyNumberFormat="1" applyFont="1" applyFill="1" applyBorder="1" applyAlignment="1" applyProtection="1">
      <alignment horizontal="right" vertical="center" indent="1"/>
    </xf>
    <xf numFmtId="169" fontId="21" fillId="4" borderId="25" xfId="4" applyNumberFormat="1" applyFont="1" applyFill="1" applyBorder="1" applyAlignment="1">
      <alignment horizontal="right" vertical="center" wrapText="1" indent="1"/>
    </xf>
    <xf numFmtId="169" fontId="21" fillId="4" borderId="26" xfId="4" applyNumberFormat="1" applyFont="1" applyFill="1" applyBorder="1" applyAlignment="1">
      <alignment horizontal="right" vertical="center" wrapText="1" indent="1"/>
    </xf>
    <xf numFmtId="3" fontId="21" fillId="4" borderId="31" xfId="4" applyNumberFormat="1" applyFont="1" applyFill="1" applyBorder="1" applyAlignment="1">
      <alignment horizontal="right" vertical="center" wrapText="1" indent="1"/>
    </xf>
    <xf numFmtId="3" fontId="21" fillId="4" borderId="25" xfId="4" applyNumberFormat="1" applyFont="1" applyFill="1" applyBorder="1" applyAlignment="1" applyProtection="1">
      <alignment horizontal="right" vertical="center" indent="1"/>
    </xf>
    <xf numFmtId="3" fontId="17" fillId="3" borderId="31"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indent="1"/>
      <protection locked="0"/>
    </xf>
    <xf numFmtId="169" fontId="17" fillId="3" borderId="32"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wrapText="1" indent="1"/>
      <protection locked="0"/>
    </xf>
    <xf numFmtId="169" fontId="17" fillId="3" borderId="32" xfId="4" applyNumberFormat="1" applyFont="1" applyFill="1" applyBorder="1" applyAlignment="1" applyProtection="1">
      <alignment horizontal="right" vertical="center" wrapText="1" indent="1"/>
      <protection locked="0"/>
    </xf>
    <xf numFmtId="3" fontId="21" fillId="4" borderId="47" xfId="4" applyNumberFormat="1" applyFont="1" applyFill="1" applyBorder="1" applyAlignment="1">
      <alignment horizontal="right" vertical="center" wrapText="1" indent="1"/>
    </xf>
    <xf numFmtId="3" fontId="21" fillId="4" borderId="48" xfId="4" applyNumberFormat="1" applyFont="1" applyFill="1" applyBorder="1" applyAlignment="1">
      <alignment horizontal="right" vertical="center" wrapText="1" indent="1"/>
    </xf>
    <xf numFmtId="3" fontId="21" fillId="4" borderId="50" xfId="4" applyNumberFormat="1" applyFont="1" applyFill="1" applyBorder="1" applyAlignment="1">
      <alignment horizontal="right" vertical="center" wrapText="1" indent="1"/>
    </xf>
    <xf numFmtId="3" fontId="17" fillId="3" borderId="50" xfId="4" applyNumberFormat="1" applyFont="1" applyFill="1" applyBorder="1" applyAlignment="1" applyProtection="1">
      <alignment horizontal="right" vertical="center" wrapText="1" indent="1"/>
      <protection locked="0"/>
    </xf>
    <xf numFmtId="3" fontId="17" fillId="3" borderId="51" xfId="4" applyNumberFormat="1" applyFont="1" applyFill="1" applyBorder="1" applyAlignment="1" applyProtection="1">
      <alignment horizontal="right" vertical="center" wrapText="1" indent="1"/>
      <protection locked="0"/>
    </xf>
    <xf numFmtId="169" fontId="21" fillId="4" borderId="47" xfId="4" applyNumberFormat="1" applyFont="1" applyFill="1" applyBorder="1" applyAlignment="1">
      <alignment horizontal="right" vertical="center" wrapText="1" indent="1"/>
    </xf>
    <xf numFmtId="169" fontId="21" fillId="4" borderId="48" xfId="4" applyNumberFormat="1" applyFont="1" applyFill="1" applyBorder="1" applyAlignment="1">
      <alignment horizontal="right" vertical="center" wrapText="1" indent="1"/>
    </xf>
    <xf numFmtId="169" fontId="21" fillId="4" borderId="50" xfId="4" applyNumberFormat="1" applyFont="1" applyFill="1" applyBorder="1" applyAlignment="1">
      <alignment horizontal="right" vertical="center" wrapText="1" indent="1"/>
    </xf>
    <xf numFmtId="169" fontId="17" fillId="3" borderId="50" xfId="4" applyNumberFormat="1" applyFont="1" applyFill="1" applyBorder="1" applyAlignment="1" applyProtection="1">
      <alignment horizontal="right" vertical="center" wrapText="1" indent="1"/>
      <protection locked="0"/>
    </xf>
    <xf numFmtId="169" fontId="17" fillId="3" borderId="51" xfId="4" applyNumberFormat="1" applyFont="1" applyFill="1" applyBorder="1" applyAlignment="1" applyProtection="1">
      <alignment horizontal="right" vertical="center" wrapText="1" indent="1"/>
      <protection locked="0"/>
    </xf>
    <xf numFmtId="169" fontId="21" fillId="4" borderId="31" xfId="4" applyNumberFormat="1" applyFont="1" applyFill="1" applyBorder="1" applyAlignment="1">
      <alignment horizontal="right" vertical="center" wrapText="1" indent="1"/>
    </xf>
    <xf numFmtId="1" fontId="21" fillId="3" borderId="60" xfId="4" applyNumberFormat="1" applyFont="1" applyFill="1" applyBorder="1" applyAlignment="1" applyProtection="1">
      <alignment horizontal="right" vertical="center" wrapText="1" indent="1"/>
      <protection locked="0"/>
    </xf>
    <xf numFmtId="1" fontId="21" fillId="3" borderId="31" xfId="4" applyNumberFormat="1" applyFont="1" applyFill="1" applyBorder="1" applyAlignment="1" applyProtection="1">
      <alignment horizontal="right" vertical="center" wrapText="1" indent="1"/>
      <protection locked="0"/>
    </xf>
    <xf numFmtId="1" fontId="21" fillId="3" borderId="32" xfId="4" applyNumberFormat="1" applyFont="1" applyFill="1" applyBorder="1" applyAlignment="1" applyProtection="1">
      <alignment horizontal="right" vertical="center" wrapText="1" indent="1"/>
      <protection locked="0"/>
    </xf>
    <xf numFmtId="3" fontId="12" fillId="3" borderId="10" xfId="1" applyNumberFormat="1" applyFont="1" applyFill="1" applyBorder="1" applyAlignment="1" applyProtection="1">
      <protection locked="0"/>
    </xf>
    <xf numFmtId="0" fontId="4" fillId="0" borderId="12" xfId="2" quotePrefix="1" applyFont="1" applyBorder="1" applyAlignment="1">
      <alignment horizontal="left" vertical="center" wrapText="1" indent="1" readingOrder="1"/>
    </xf>
    <xf numFmtId="0" fontId="4" fillId="0" borderId="13" xfId="2" quotePrefix="1" applyFont="1" applyBorder="1" applyAlignment="1">
      <alignment horizontal="left" vertical="center" wrapText="1" indent="1" readingOrder="1"/>
    </xf>
    <xf numFmtId="0" fontId="4" fillId="0" borderId="14" xfId="2" quotePrefix="1" applyFont="1" applyBorder="1" applyAlignment="1">
      <alignment horizontal="left" vertical="center" wrapText="1" indent="1" readingOrder="1"/>
    </xf>
    <xf numFmtId="49" fontId="7" fillId="3" borderId="0" xfId="3" applyNumberFormat="1" applyFont="1" applyFill="1" applyBorder="1" applyAlignment="1" applyProtection="1">
      <alignment horizontal="left" wrapText="1"/>
      <protection locked="0"/>
    </xf>
    <xf numFmtId="49" fontId="7" fillId="3" borderId="10" xfId="3" applyNumberFormat="1" applyFont="1" applyFill="1" applyBorder="1" applyAlignment="1" applyProtection="1">
      <alignment horizontal="left" wrapText="1"/>
      <protection locked="0"/>
    </xf>
    <xf numFmtId="166" fontId="4" fillId="3" borderId="10" xfId="3" applyNumberFormat="1" applyFont="1" applyFill="1" applyBorder="1" applyAlignment="1" applyProtection="1">
      <alignment horizontal="center" vertical="center"/>
      <protection locked="0"/>
    </xf>
    <xf numFmtId="0" fontId="2" fillId="0" borderId="11" xfId="2" applyFont="1" applyBorder="1" applyAlignment="1">
      <alignment horizontal="center" vertical="top"/>
    </xf>
    <xf numFmtId="0" fontId="9" fillId="0" borderId="0" xfId="2" applyFont="1" applyBorder="1" applyAlignment="1">
      <alignment horizontal="center" vertical="top"/>
    </xf>
    <xf numFmtId="49" fontId="2" fillId="3" borderId="10" xfId="2" applyNumberFormat="1" applyFont="1" applyFill="1" applyBorder="1" applyAlignment="1" applyProtection="1">
      <alignment horizontal="left" vertical="center"/>
      <protection locked="0"/>
    </xf>
    <xf numFmtId="0" fontId="4" fillId="0" borderId="0" xfId="2" applyFont="1" applyAlignment="1">
      <alignment horizontal="right" vertical="top"/>
    </xf>
    <xf numFmtId="0" fontId="4" fillId="0" borderId="0" xfId="2" applyFont="1" applyAlignment="1">
      <alignment horizontal="right" vertical="center"/>
    </xf>
    <xf numFmtId="49" fontId="2" fillId="3" borderId="0" xfId="2" applyNumberFormat="1" applyFont="1" applyFill="1" applyBorder="1" applyAlignment="1" applyProtection="1">
      <alignment horizontal="left" vertical="center"/>
      <protection locked="0"/>
    </xf>
    <xf numFmtId="0" fontId="3" fillId="2" borderId="0" xfId="1" applyFont="1" applyFill="1" applyAlignment="1">
      <alignment horizont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7" fillId="0" borderId="1" xfId="2" quotePrefix="1"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2" fillId="0" borderId="4" xfId="2" quotePrefix="1" applyFont="1" applyBorder="1" applyAlignment="1">
      <alignment horizontal="center" vertical="top" wrapText="1"/>
    </xf>
    <xf numFmtId="0" fontId="2" fillId="0" borderId="5" xfId="2" applyFont="1" applyBorder="1" applyAlignment="1">
      <alignment horizontal="center" vertical="top" wrapText="1"/>
    </xf>
    <xf numFmtId="0" fontId="2" fillId="0" borderId="6" xfId="2" applyFont="1" applyBorder="1" applyAlignment="1">
      <alignment horizontal="center" vertical="top"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2" fillId="0" borderId="1" xfId="2" applyFont="1" applyBorder="1" applyAlignment="1">
      <alignment horizontal="left" vertical="center" wrapText="1" indent="1"/>
    </xf>
    <xf numFmtId="0" fontId="2" fillId="0" borderId="2" xfId="2" applyFont="1" applyBorder="1" applyAlignment="1">
      <alignment horizontal="left" vertical="center" wrapText="1" indent="1"/>
    </xf>
    <xf numFmtId="0" fontId="2" fillId="0" borderId="3" xfId="2" applyFont="1" applyBorder="1" applyAlignment="1">
      <alignment horizontal="left" vertical="center" wrapText="1" indent="1"/>
    </xf>
    <xf numFmtId="0" fontId="2" fillId="0" borderId="4"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wrapText="1" indent="1"/>
    </xf>
    <xf numFmtId="0" fontId="6" fillId="0" borderId="10" xfId="2" applyFont="1" applyBorder="1" applyAlignment="1" applyProtection="1">
      <alignment horizontal="center" vertical="top"/>
      <protection locked="0"/>
    </xf>
    <xf numFmtId="0" fontId="10" fillId="0" borderId="0" xfId="2" applyFont="1" applyAlignment="1">
      <alignment horizontal="right" vertical="top" wrapText="1"/>
    </xf>
    <xf numFmtId="165" fontId="7" fillId="3" borderId="10" xfId="3" applyNumberFormat="1" applyFont="1" applyFill="1" applyBorder="1" applyAlignment="1" applyProtection="1">
      <alignment horizontal="center" vertical="center"/>
      <protection locked="0"/>
    </xf>
    <xf numFmtId="0" fontId="5" fillId="5" borderId="0" xfId="4" applyFont="1" applyFill="1" applyAlignment="1">
      <alignment horizontal="left" wrapText="1"/>
    </xf>
    <xf numFmtId="0" fontId="5" fillId="5" borderId="10" xfId="4" applyFont="1" applyFill="1" applyBorder="1" applyAlignment="1">
      <alignment horizontal="left" wrapText="1"/>
    </xf>
    <xf numFmtId="0" fontId="5" fillId="5" borderId="0" xfId="4" applyFont="1" applyFill="1" applyAlignment="1">
      <alignment horizontal="left" vertical="top"/>
    </xf>
    <xf numFmtId="0" fontId="5" fillId="5" borderId="0" xfId="4" applyFont="1" applyFill="1" applyAlignment="1">
      <alignment horizontal="justify" vertical="top" wrapText="1"/>
    </xf>
    <xf numFmtId="0" fontId="5" fillId="5" borderId="33" xfId="4" applyFont="1" applyFill="1" applyBorder="1" applyAlignment="1">
      <alignment horizontal="center" wrapText="1"/>
    </xf>
    <xf numFmtId="0" fontId="5" fillId="5" borderId="28" xfId="4" applyFont="1" applyFill="1" applyBorder="1" applyAlignment="1">
      <alignment horizontal="center" wrapText="1"/>
    </xf>
    <xf numFmtId="0" fontId="5" fillId="5" borderId="0" xfId="4" applyFont="1" applyFill="1" applyAlignment="1">
      <alignment horizontal="justify" vertical="top"/>
    </xf>
    <xf numFmtId="0" fontId="25" fillId="5" borderId="0" xfId="4" applyFont="1" applyFill="1" applyAlignment="1">
      <alignment horizontal="justify" vertical="top" wrapText="1"/>
    </xf>
    <xf numFmtId="0" fontId="20" fillId="0" borderId="15" xfId="4" applyFont="1" applyBorder="1" applyAlignment="1">
      <alignment horizontal="left" vertical="top" wrapText="1"/>
    </xf>
    <xf numFmtId="0" fontId="17" fillId="0" borderId="16" xfId="4" applyFont="1" applyBorder="1" applyAlignment="1">
      <alignment horizontal="center" vertical="center"/>
    </xf>
    <xf numFmtId="0" fontId="17" fillId="0" borderId="23" xfId="4" applyFont="1" applyBorder="1" applyAlignment="1">
      <alignment horizontal="center" vertical="center"/>
    </xf>
    <xf numFmtId="0" fontId="17" fillId="0" borderId="27" xfId="4" applyFont="1" applyBorder="1" applyAlignment="1">
      <alignment horizontal="center" vertical="center"/>
    </xf>
    <xf numFmtId="0" fontId="21" fillId="0" borderId="17" xfId="4" applyFont="1" applyBorder="1" applyAlignment="1">
      <alignment horizontal="center" vertical="center"/>
    </xf>
    <xf numFmtId="0" fontId="21" fillId="0" borderId="24" xfId="4" applyFont="1" applyBorder="1" applyAlignment="1">
      <alignment horizontal="center" vertical="center"/>
    </xf>
    <xf numFmtId="0" fontId="21" fillId="0" borderId="28"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21" xfId="4" applyFont="1" applyBorder="1" applyAlignment="1">
      <alignment horizontal="center" vertical="center" wrapText="1"/>
    </xf>
    <xf numFmtId="0" fontId="17" fillId="0" borderId="25"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17" fillId="0" borderId="17" xfId="4" applyFont="1" applyBorder="1" applyAlignment="1">
      <alignment horizontal="center"/>
    </xf>
    <xf numFmtId="0" fontId="17" fillId="0" borderId="24" xfId="4" applyFont="1" applyBorder="1" applyAlignment="1">
      <alignment horizontal="center"/>
    </xf>
    <xf numFmtId="0" fontId="17" fillId="0" borderId="28" xfId="4" applyFont="1" applyBorder="1" applyAlignment="1">
      <alignment horizontal="center"/>
    </xf>
    <xf numFmtId="0" fontId="17" fillId="0" borderId="34" xfId="4" applyFont="1" applyBorder="1" applyAlignment="1">
      <alignment horizontal="center" vertical="center" wrapText="1"/>
    </xf>
    <xf numFmtId="0" fontId="17" fillId="0" borderId="35"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26" xfId="4" applyFont="1" applyBorder="1" applyAlignment="1">
      <alignment horizontal="center" vertical="center" wrapText="1"/>
    </xf>
    <xf numFmtId="0" fontId="20" fillId="0" borderId="15" xfId="4" applyFont="1" applyBorder="1" applyAlignment="1">
      <alignment horizontal="left" vertical="top"/>
    </xf>
    <xf numFmtId="0" fontId="17" fillId="0" borderId="21" xfId="4" applyFont="1" applyBorder="1" applyAlignment="1">
      <alignment vertical="center"/>
    </xf>
    <xf numFmtId="0" fontId="17" fillId="0" borderId="25" xfId="4" applyFont="1" applyBorder="1" applyAlignment="1">
      <alignment vertical="center"/>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39" xfId="4" applyFont="1" applyBorder="1" applyAlignment="1">
      <alignment horizontal="center" vertical="center" wrapText="1"/>
    </xf>
    <xf numFmtId="0" fontId="17" fillId="0" borderId="25" xfId="4" applyFont="1" applyBorder="1"/>
    <xf numFmtId="0" fontId="17" fillId="0" borderId="40" xfId="4" applyFont="1" applyBorder="1" applyAlignment="1">
      <alignment horizontal="center" vertical="center" wrapText="1"/>
    </xf>
    <xf numFmtId="0" fontId="17" fillId="0" borderId="41" xfId="4" applyFont="1" applyBorder="1" applyAlignment="1">
      <alignment vertical="center"/>
    </xf>
    <xf numFmtId="0" fontId="17" fillId="0" borderId="42" xfId="4" applyFont="1" applyBorder="1" applyAlignment="1">
      <alignment vertical="center"/>
    </xf>
    <xf numFmtId="0" fontId="17" fillId="0" borderId="43" xfId="4" applyFont="1" applyBorder="1" applyAlignment="1">
      <alignment vertical="center"/>
    </xf>
    <xf numFmtId="0" fontId="17" fillId="0" borderId="37" xfId="4" applyFont="1" applyBorder="1" applyAlignment="1">
      <alignment vertical="center"/>
    </xf>
    <xf numFmtId="0" fontId="17" fillId="0" borderId="44" xfId="4" applyFont="1" applyBorder="1" applyAlignment="1">
      <alignment vertical="center"/>
    </xf>
    <xf numFmtId="0" fontId="17" fillId="0" borderId="41"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4" xfId="4" applyFont="1" applyBorder="1" applyAlignment="1">
      <alignment horizontal="center" vertical="center" wrapText="1"/>
    </xf>
    <xf numFmtId="0" fontId="17" fillId="0" borderId="45" xfId="4" applyFont="1" applyBorder="1" applyAlignment="1">
      <alignment horizontal="center" wrapText="1"/>
    </xf>
    <xf numFmtId="0" fontId="17" fillId="0" borderId="11" xfId="4" applyFont="1" applyBorder="1" applyAlignment="1">
      <alignment horizontal="center" wrapText="1"/>
    </xf>
    <xf numFmtId="0" fontId="17" fillId="0" borderId="46" xfId="4" applyFont="1" applyBorder="1" applyAlignment="1">
      <alignment horizontal="center" wrapText="1"/>
    </xf>
    <xf numFmtId="0" fontId="27" fillId="0" borderId="52" xfId="4" applyFont="1" applyBorder="1" applyAlignment="1">
      <alignment horizontal="center"/>
    </xf>
    <xf numFmtId="0" fontId="17" fillId="0" borderId="5" xfId="4" applyFont="1" applyBorder="1" applyAlignment="1">
      <alignment horizontal="center"/>
    </xf>
    <xf numFmtId="0" fontId="17" fillId="0" borderId="53" xfId="4" applyFont="1" applyBorder="1" applyAlignment="1">
      <alignment horizontal="center"/>
    </xf>
    <xf numFmtId="0" fontId="5" fillId="5" borderId="0" xfId="4" applyFont="1" applyFill="1" applyAlignment="1">
      <alignment horizontal="left"/>
    </xf>
    <xf numFmtId="0" fontId="20" fillId="0" borderId="15" xfId="4" applyFont="1" applyBorder="1" applyAlignment="1">
      <alignment horizontal="left"/>
    </xf>
    <xf numFmtId="0" fontId="28" fillId="0" borderId="52" xfId="4" applyFont="1" applyBorder="1" applyAlignment="1">
      <alignment horizontal="center"/>
    </xf>
    <xf numFmtId="0" fontId="28" fillId="0" borderId="5" xfId="4" applyFont="1" applyBorder="1" applyAlignment="1">
      <alignment horizontal="center"/>
    </xf>
    <xf numFmtId="0" fontId="28" fillId="0" borderId="53" xfId="4" applyFont="1" applyBorder="1" applyAlignment="1">
      <alignment horizontal="center"/>
    </xf>
    <xf numFmtId="0" fontId="21" fillId="0" borderId="17" xfId="4" applyFont="1" applyBorder="1" applyAlignment="1">
      <alignment horizontal="center"/>
    </xf>
    <xf numFmtId="0" fontId="21" fillId="0" borderId="24" xfId="4" applyFont="1" applyBorder="1" applyAlignment="1">
      <alignment horizontal="center"/>
    </xf>
    <xf numFmtId="0" fontId="21" fillId="0" borderId="28" xfId="4" applyFont="1" applyBorder="1" applyAlignment="1">
      <alignment horizontal="center"/>
    </xf>
    <xf numFmtId="0" fontId="20" fillId="0" borderId="0" xfId="4" applyFont="1" applyBorder="1" applyAlignment="1">
      <alignment horizontal="left" vertical="top" wrapText="1"/>
    </xf>
    <xf numFmtId="0" fontId="17" fillId="0" borderId="17"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28" xfId="4" applyFont="1" applyBorder="1" applyAlignment="1">
      <alignment horizontal="center" vertical="center" wrapText="1"/>
    </xf>
    <xf numFmtId="0" fontId="28" fillId="0" borderId="34" xfId="4" applyFont="1" applyBorder="1" applyAlignment="1">
      <alignment horizontal="center" vertical="center"/>
    </xf>
    <xf numFmtId="0" fontId="28" fillId="0" borderId="56" xfId="4" applyFont="1" applyBorder="1" applyAlignment="1">
      <alignment horizontal="center" vertical="center"/>
    </xf>
    <xf numFmtId="0" fontId="28" fillId="0" borderId="37" xfId="4" applyFont="1" applyBorder="1" applyAlignment="1">
      <alignment horizontal="center" vertical="center"/>
    </xf>
    <xf numFmtId="0" fontId="28" fillId="0" borderId="44" xfId="4" applyFont="1" applyBorder="1" applyAlignment="1">
      <alignment horizontal="center" vertical="center"/>
    </xf>
    <xf numFmtId="0" fontId="28" fillId="0" borderId="34" xfId="4" applyFont="1" applyBorder="1" applyAlignment="1">
      <alignment horizontal="center" vertical="center" wrapText="1"/>
    </xf>
    <xf numFmtId="0" fontId="28" fillId="0" borderId="56" xfId="4" applyFont="1" applyBorder="1" applyAlignment="1">
      <alignment horizontal="center" vertical="center" wrapText="1"/>
    </xf>
    <xf numFmtId="0" fontId="28" fillId="0" borderId="37" xfId="4" applyFont="1" applyBorder="1" applyAlignment="1">
      <alignment horizontal="center" vertical="center" wrapText="1"/>
    </xf>
    <xf numFmtId="0" fontId="28" fillId="0" borderId="44" xfId="4" applyFont="1" applyBorder="1" applyAlignment="1">
      <alignment horizontal="center" vertical="center" wrapText="1"/>
    </xf>
    <xf numFmtId="0" fontId="28" fillId="0" borderId="57" xfId="4" applyFont="1" applyBorder="1" applyAlignment="1">
      <alignment horizontal="center" vertical="center" wrapText="1"/>
    </xf>
    <xf numFmtId="0" fontId="28" fillId="0" borderId="58" xfId="4" applyFont="1" applyBorder="1" applyAlignment="1">
      <alignment horizontal="center" vertical="center" wrapText="1"/>
    </xf>
    <xf numFmtId="0" fontId="18" fillId="5" borderId="0" xfId="4" quotePrefix="1" applyFont="1" applyFill="1" applyAlignment="1">
      <alignment horizontal="justify" vertical="top" wrapText="1"/>
    </xf>
    <xf numFmtId="0" fontId="18" fillId="5" borderId="0" xfId="4" applyFont="1" applyFill="1" applyAlignment="1">
      <alignment horizontal="justify" vertical="top" wrapText="1"/>
    </xf>
    <xf numFmtId="0" fontId="19" fillId="5" borderId="0" xfId="4" applyFont="1" applyFill="1" applyAlignment="1">
      <alignment horizontal="justify" vertical="top" wrapText="1"/>
    </xf>
    <xf numFmtId="0" fontId="19" fillId="5" borderId="0" xfId="4" applyFont="1" applyFill="1" applyAlignment="1">
      <alignment horizontal="left" vertical="top"/>
    </xf>
    <xf numFmtId="0" fontId="21" fillId="0" borderId="62" xfId="4" applyFont="1" applyBorder="1" applyAlignment="1">
      <alignment horizontal="center"/>
    </xf>
    <xf numFmtId="0" fontId="21" fillId="0" borderId="55" xfId="4" applyFont="1" applyBorder="1" applyAlignment="1">
      <alignment horizontal="center"/>
    </xf>
    <xf numFmtId="0" fontId="21" fillId="0" borderId="59" xfId="4" applyFont="1" applyBorder="1" applyAlignment="1">
      <alignment horizontal="center"/>
    </xf>
    <xf numFmtId="0" fontId="21" fillId="0" borderId="25" xfId="4" applyFont="1" applyBorder="1" applyAlignment="1">
      <alignment horizontal="left" vertical="center" wrapText="1"/>
    </xf>
    <xf numFmtId="0" fontId="17" fillId="0" borderId="25" xfId="4" applyFont="1" applyBorder="1" applyAlignment="1">
      <alignment horizontal="center" vertical="center" textRotation="90" wrapText="1"/>
    </xf>
    <xf numFmtId="0" fontId="17" fillId="0" borderId="33"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4" xfId="4" applyFont="1" applyBorder="1" applyAlignment="1">
      <alignment horizontal="center" vertical="center" wrapText="1"/>
    </xf>
    <xf numFmtId="0" fontId="18" fillId="5" borderId="0" xfId="4" applyFont="1" applyFill="1" applyAlignment="1">
      <alignment horizontal="justify" vertical="top"/>
    </xf>
    <xf numFmtId="0" fontId="17" fillId="0" borderId="25" xfId="4" applyFont="1" applyBorder="1" applyAlignment="1">
      <alignment horizontal="left" vertical="center" wrapText="1"/>
    </xf>
    <xf numFmtId="0" fontId="17" fillId="0" borderId="62" xfId="4" applyFont="1" applyBorder="1" applyAlignment="1">
      <alignment horizontal="left" vertical="center"/>
    </xf>
    <xf numFmtId="0" fontId="17" fillId="0" borderId="59" xfId="4" applyFont="1" applyBorder="1" applyAlignment="1">
      <alignment horizontal="left" vertical="center"/>
    </xf>
    <xf numFmtId="0" fontId="17" fillId="0" borderId="31" xfId="4" applyFont="1" applyBorder="1" applyAlignment="1">
      <alignment horizontal="left" vertical="center" wrapText="1"/>
    </xf>
    <xf numFmtId="0" fontId="17" fillId="0" borderId="33" xfId="4" applyFont="1" applyBorder="1" applyAlignment="1">
      <alignment horizontal="center" textRotation="90" wrapText="1"/>
    </xf>
    <xf numFmtId="0" fontId="17" fillId="0" borderId="24" xfId="4" applyFont="1" applyBorder="1" applyAlignment="1">
      <alignment horizontal="center" textRotation="90" wrapText="1"/>
    </xf>
    <xf numFmtId="0" fontId="17" fillId="0" borderId="65" xfId="4" applyFont="1" applyBorder="1" applyAlignment="1">
      <alignment horizontal="center" textRotation="90"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0" fontId="17" fillId="0" borderId="62" xfId="4" applyFont="1" applyBorder="1" applyAlignment="1">
      <alignment horizontal="left" vertical="center" wrapText="1"/>
    </xf>
    <xf numFmtId="0" fontId="17" fillId="0" borderId="59" xfId="4" applyFont="1" applyBorder="1" applyAlignment="1">
      <alignment horizontal="left" vertical="center" wrapText="1"/>
    </xf>
    <xf numFmtId="0" fontId="18" fillId="5" borderId="0" xfId="4" applyFont="1" applyFill="1" applyAlignment="1">
      <alignment horizontal="left" vertical="top" wrapText="1"/>
    </xf>
    <xf numFmtId="0" fontId="21" fillId="0" borderId="18" xfId="4" applyFont="1" applyBorder="1" applyAlignment="1">
      <alignment horizontal="center" vertical="center"/>
    </xf>
    <xf numFmtId="0" fontId="21" fillId="0" borderId="19" xfId="4" applyFont="1" applyBorder="1" applyAlignment="1">
      <alignment horizontal="center" vertical="center"/>
    </xf>
    <xf numFmtId="0" fontId="21" fillId="0" borderId="20" xfId="4" applyFont="1" applyBorder="1" applyAlignment="1">
      <alignment horizontal="center" vertical="center"/>
    </xf>
    <xf numFmtId="0" fontId="17" fillId="0" borderId="33" xfId="4" applyFont="1" applyBorder="1" applyAlignment="1">
      <alignment horizontal="center" vertical="center" textRotation="90"/>
    </xf>
    <xf numFmtId="0" fontId="17" fillId="0" borderId="24" xfId="4" applyFont="1" applyBorder="1" applyAlignment="1">
      <alignment horizontal="center" vertical="center" textRotation="90"/>
    </xf>
    <xf numFmtId="0" fontId="17" fillId="0" borderId="28" xfId="4" applyFont="1" applyBorder="1" applyAlignment="1">
      <alignment horizontal="center" vertical="center" textRotation="90"/>
    </xf>
    <xf numFmtId="0" fontId="17" fillId="0" borderId="25" xfId="4" applyFont="1" applyFill="1" applyBorder="1" applyAlignment="1">
      <alignment horizontal="left" vertical="center"/>
    </xf>
    <xf numFmtId="0" fontId="5" fillId="5" borderId="0" xfId="4" applyFont="1" applyFill="1" applyBorder="1" applyAlignment="1">
      <alignment horizontal="left" wrapText="1"/>
    </xf>
    <xf numFmtId="0" fontId="25" fillId="5" borderId="0" xfId="4" applyFont="1" applyFill="1" applyAlignment="1">
      <alignment horizontal="left" wrapText="1"/>
    </xf>
    <xf numFmtId="0" fontId="17" fillId="0" borderId="25" xfId="4" applyFont="1" applyBorder="1" applyAlignment="1">
      <alignment horizontal="center" wrapText="1"/>
    </xf>
    <xf numFmtId="0" fontId="17" fillId="0" borderId="26" xfId="4" applyFont="1" applyBorder="1" applyAlignment="1">
      <alignment horizontal="center" wrapText="1"/>
    </xf>
    <xf numFmtId="164" fontId="5" fillId="5" borderId="0" xfId="4" applyNumberFormat="1" applyFont="1" applyFill="1" applyBorder="1" applyAlignment="1">
      <alignment horizontal="left" wrapText="1"/>
    </xf>
    <xf numFmtId="0" fontId="17" fillId="0" borderId="66" xfId="4" applyFont="1" applyBorder="1" applyAlignment="1">
      <alignment horizontal="center" vertical="center"/>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17" xfId="4" applyFont="1" applyBorder="1" applyAlignment="1">
      <alignment horizontal="center" vertical="center"/>
    </xf>
    <xf numFmtId="0" fontId="17" fillId="0" borderId="24" xfId="4" applyFont="1" applyBorder="1" applyAlignment="1">
      <alignment horizontal="center" vertical="center"/>
    </xf>
    <xf numFmtId="0" fontId="17" fillId="0" borderId="28" xfId="4" applyFont="1" applyBorder="1" applyAlignment="1">
      <alignment horizontal="center" vertical="center"/>
    </xf>
    <xf numFmtId="0" fontId="17" fillId="8" borderId="17" xfId="4" applyFont="1" applyFill="1" applyBorder="1" applyAlignment="1">
      <alignment horizontal="center" vertical="center" wrapText="1"/>
    </xf>
    <xf numFmtId="0" fontId="17" fillId="8" borderId="24" xfId="4" applyFont="1" applyFill="1" applyBorder="1" applyAlignment="1">
      <alignment horizontal="center" vertical="center" wrapText="1"/>
    </xf>
    <xf numFmtId="0" fontId="17" fillId="8" borderId="28" xfId="4" applyFont="1" applyFill="1" applyBorder="1" applyAlignment="1">
      <alignment horizontal="center" vertical="center" wrapText="1"/>
    </xf>
    <xf numFmtId="0" fontId="2" fillId="3" borderId="0" xfId="1" applyFill="1" applyAlignment="1" applyProtection="1">
      <alignment horizontal="left" vertical="center" wrapText="1"/>
      <protection locked="0"/>
    </xf>
    <xf numFmtId="0" fontId="5" fillId="3" borderId="0" xfId="1" applyFont="1" applyFill="1" applyAlignment="1" applyProtection="1">
      <alignment horizontal="left" vertical="top" wrapText="1"/>
      <protection locked="0"/>
    </xf>
    <xf numFmtId="0" fontId="2" fillId="3" borderId="0" xfId="1" applyFill="1" applyAlignment="1" applyProtection="1">
      <alignment horizontal="left" vertical="top" wrapText="1"/>
      <protection locked="0"/>
    </xf>
    <xf numFmtId="0" fontId="2" fillId="5" borderId="0" xfId="1" applyFont="1" applyFill="1" applyAlignment="1" applyProtection="1">
      <alignment horizontal="left" vertical="top" wrapText="1"/>
    </xf>
    <xf numFmtId="0" fontId="2" fillId="5" borderId="0" xfId="1" applyFill="1" applyAlignment="1" applyProtection="1">
      <alignment horizontal="left" vertical="top" wrapText="1"/>
    </xf>
  </cellXfs>
  <cellStyles count="6">
    <cellStyle name="Normal" xfId="0" builtinId="0"/>
    <cellStyle name="Normal 2" xfId="1" xr:uid="{00000000-0005-0000-0000-000001000000}"/>
    <cellStyle name="Normal 2 2" xfId="2" xr:uid="{00000000-0005-0000-0000-000002000000}"/>
    <cellStyle name="Normal 3" xfId="4" xr:uid="{00000000-0005-0000-0000-000003000000}"/>
    <cellStyle name="Normal 5" xfId="3" xr:uid="{00000000-0005-0000-0000-000004000000}"/>
    <cellStyle name="Normalno 2" xfId="5" xr:uid="{00000000-0005-0000-0000-00000500000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32</xdr:row>
      <xdr:rowOff>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2420600" y="0"/>
          <a:ext cx="0" cy="73152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1014412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12458700" y="0"/>
          <a:ext cx="0" cy="2000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400-000002000000}"/>
            </a:ext>
          </a:extLst>
        </xdr:cNvPr>
        <xdr:cNvSpPr>
          <a:spLocks noChangeArrowheads="1"/>
        </xdr:cNvSpPr>
      </xdr:nvSpPr>
      <xdr:spPr bwMode="auto">
        <a:xfrm>
          <a:off x="124491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100107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1575435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0"/>
  <sheetViews>
    <sheetView showGridLines="0" tabSelected="1" zoomScaleNormal="100" workbookViewId="0">
      <selection activeCell="C15" sqref="C15:H16"/>
    </sheetView>
  </sheetViews>
  <sheetFormatPr defaultColWidth="0" defaultRowHeight="14.25" zeroHeight="1" x14ac:dyDescent="0.25"/>
  <cols>
    <col min="1" max="1" width="2" style="1" customWidth="1"/>
    <col min="2" max="2" width="18.140625" style="1" customWidth="1"/>
    <col min="3" max="3" width="8.42578125" style="1" customWidth="1"/>
    <col min="4" max="4" width="18.85546875" style="1" customWidth="1"/>
    <col min="5" max="5" width="13.28515625" style="1" customWidth="1"/>
    <col min="6" max="6" width="4.28515625" style="1" customWidth="1"/>
    <col min="7" max="7" width="19" style="1" customWidth="1"/>
    <col min="8" max="8" width="14" style="1" customWidth="1"/>
    <col min="9" max="9" width="6.7109375" style="1" customWidth="1"/>
    <col min="10" max="10" width="2" style="1" customWidth="1"/>
    <col min="11" max="11" width="5" style="1" customWidth="1"/>
    <col min="12" max="12" width="6.85546875" style="1" customWidth="1"/>
    <col min="13" max="13" width="2" style="1" customWidth="1"/>
    <col min="14" max="14" width="2.85546875" style="1" hidden="1" customWidth="1"/>
    <col min="15" max="16" width="9.140625" style="1" hidden="1" customWidth="1"/>
    <col min="17" max="16384" width="9.140625" style="1" hidden="1"/>
  </cols>
  <sheetData>
    <row r="1" spans="1:16" ht="13.5" customHeight="1" thickBot="1" x14ac:dyDescent="0.25">
      <c r="A1" s="199" t="str">
        <f>IF(AND(H24&gt;0,'Tablica 1.'!C7&gt;0,'Tablica 7.'!E5&gt;0,'Tablica 8.'!E5&gt;0,'Tablica 9.'!G11&gt;0,O1=0),"OBRAZAC PROŠAO KONTROLE","OBRAZAC NIJE PROŠAO KONTROLE")</f>
        <v>OBRAZAC NIJE PROŠAO KONTROLE</v>
      </c>
      <c r="B1" s="199"/>
      <c r="C1" s="199"/>
      <c r="D1" s="199"/>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1:16" ht="19.5" customHeight="1" x14ac:dyDescent="0.25">
      <c r="B2" s="200" t="s">
        <v>0</v>
      </c>
      <c r="C2" s="201"/>
      <c r="D2" s="202"/>
      <c r="E2" s="206" t="s">
        <v>373</v>
      </c>
      <c r="F2" s="207"/>
      <c r="G2" s="207"/>
      <c r="H2" s="210" t="s">
        <v>41</v>
      </c>
      <c r="I2" s="211"/>
      <c r="J2" s="211"/>
      <c r="K2" s="211"/>
      <c r="L2" s="212"/>
      <c r="O2" s="3" t="s">
        <v>1</v>
      </c>
      <c r="P2" s="4" t="s">
        <v>294</v>
      </c>
    </row>
    <row r="3" spans="1:16" ht="51.75" customHeight="1" thickBot="1" x14ac:dyDescent="0.25">
      <c r="B3" s="203"/>
      <c r="C3" s="204"/>
      <c r="D3" s="205"/>
      <c r="E3" s="208"/>
      <c r="F3" s="209"/>
      <c r="G3" s="209"/>
      <c r="H3" s="213" t="s">
        <v>293</v>
      </c>
      <c r="I3" s="214"/>
      <c r="J3" s="214"/>
      <c r="K3" s="214"/>
      <c r="L3" s="215"/>
      <c r="O3" s="3" t="s">
        <v>2</v>
      </c>
      <c r="P3" s="4" t="s">
        <v>295</v>
      </c>
    </row>
    <row r="4" spans="1:16" ht="45.75" customHeight="1" thickBot="1" x14ac:dyDescent="0.25">
      <c r="B4" s="216" t="s">
        <v>276</v>
      </c>
      <c r="C4" s="217"/>
      <c r="D4" s="217"/>
      <c r="E4" s="217"/>
      <c r="F4" s="217"/>
      <c r="G4" s="217"/>
      <c r="H4" s="217"/>
      <c r="I4" s="217"/>
      <c r="J4" s="217"/>
      <c r="K4" s="217"/>
      <c r="L4" s="218"/>
      <c r="O4" s="3" t="s">
        <v>3</v>
      </c>
      <c r="P4" s="4" t="s">
        <v>296</v>
      </c>
    </row>
    <row r="5" spans="1:16" ht="45" customHeight="1" x14ac:dyDescent="0.2">
      <c r="B5" s="219" t="s">
        <v>376</v>
      </c>
      <c r="C5" s="220"/>
      <c r="D5" s="220"/>
      <c r="E5" s="220"/>
      <c r="F5" s="220"/>
      <c r="G5" s="220"/>
      <c r="H5" s="220"/>
      <c r="I5" s="220"/>
      <c r="J5" s="220"/>
      <c r="K5" s="220"/>
      <c r="L5" s="221"/>
      <c r="O5" s="3" t="s">
        <v>4</v>
      </c>
      <c r="P5" s="4" t="s">
        <v>297</v>
      </c>
    </row>
    <row r="6" spans="1:16" ht="30" customHeight="1" thickBot="1" x14ac:dyDescent="0.25">
      <c r="B6" s="222" t="s">
        <v>250</v>
      </c>
      <c r="C6" s="223"/>
      <c r="D6" s="223"/>
      <c r="E6" s="223"/>
      <c r="F6" s="223"/>
      <c r="G6" s="223"/>
      <c r="H6" s="223"/>
      <c r="I6" s="223"/>
      <c r="J6" s="223"/>
      <c r="K6" s="223"/>
      <c r="L6" s="224"/>
      <c r="O6" s="3" t="s">
        <v>5</v>
      </c>
      <c r="P6" s="4" t="s">
        <v>298</v>
      </c>
    </row>
    <row r="7" spans="1:16" ht="18.75" customHeight="1" x14ac:dyDescent="0.2">
      <c r="O7" s="3" t="s">
        <v>6</v>
      </c>
      <c r="P7" s="4" t="s">
        <v>299</v>
      </c>
    </row>
    <row r="8" spans="1:16" ht="18" customHeight="1" x14ac:dyDescent="0.2">
      <c r="B8" s="5" t="s">
        <v>7</v>
      </c>
      <c r="C8" s="6" t="s">
        <v>42</v>
      </c>
      <c r="D8" s="5"/>
      <c r="E8" s="7" t="s">
        <v>8</v>
      </c>
      <c r="F8" s="8">
        <v>1</v>
      </c>
      <c r="G8" s="5" t="s">
        <v>9</v>
      </c>
      <c r="H8" s="9">
        <v>2022</v>
      </c>
      <c r="J8" s="225"/>
      <c r="K8" s="225"/>
      <c r="L8" s="225"/>
      <c r="O8" s="3" t="s">
        <v>10</v>
      </c>
      <c r="P8" s="4" t="s">
        <v>300</v>
      </c>
    </row>
    <row r="9" spans="1:16" ht="27" customHeight="1" x14ac:dyDescent="0.2">
      <c r="B9" s="5"/>
      <c r="C9" s="10"/>
      <c r="D9" s="5"/>
      <c r="E9" s="10"/>
      <c r="I9" s="226" t="s">
        <v>11</v>
      </c>
      <c r="J9" s="226"/>
      <c r="K9" s="226"/>
      <c r="L9" s="226"/>
      <c r="O9" s="3" t="s">
        <v>12</v>
      </c>
      <c r="P9" s="4" t="s">
        <v>301</v>
      </c>
    </row>
    <row r="10" spans="1:16" ht="18" customHeight="1" x14ac:dyDescent="0.2">
      <c r="O10" s="3" t="s">
        <v>13</v>
      </c>
      <c r="P10" s="4" t="s">
        <v>302</v>
      </c>
    </row>
    <row r="11" spans="1:16" ht="15" x14ac:dyDescent="0.2">
      <c r="B11" s="11" t="s">
        <v>14</v>
      </c>
      <c r="C11" s="7"/>
      <c r="D11" s="7"/>
      <c r="E11" s="7"/>
      <c r="F11" s="7"/>
      <c r="O11" s="3" t="s">
        <v>15</v>
      </c>
      <c r="P11" s="4" t="s">
        <v>303</v>
      </c>
    </row>
    <row r="12" spans="1:16" x14ac:dyDescent="0.2">
      <c r="O12" s="3" t="s">
        <v>16</v>
      </c>
      <c r="P12" s="4" t="s">
        <v>304</v>
      </c>
    </row>
    <row r="13" spans="1:16" ht="18" customHeight="1" x14ac:dyDescent="0.2">
      <c r="B13" s="12" t="s">
        <v>17</v>
      </c>
      <c r="I13" s="227"/>
      <c r="J13" s="227"/>
      <c r="K13" s="227"/>
      <c r="L13" s="227"/>
      <c r="O13" s="3" t="s">
        <v>18</v>
      </c>
      <c r="P13" s="4" t="s">
        <v>305</v>
      </c>
    </row>
    <row r="14" spans="1:16" ht="15" customHeight="1" x14ac:dyDescent="0.2">
      <c r="B14" s="13"/>
      <c r="I14" s="193" t="s">
        <v>19</v>
      </c>
      <c r="J14" s="193"/>
      <c r="K14" s="193"/>
      <c r="L14" s="193"/>
      <c r="O14" s="3" t="s">
        <v>20</v>
      </c>
      <c r="P14" s="4" t="s">
        <v>306</v>
      </c>
    </row>
    <row r="15" spans="1:16" ht="15" customHeight="1" x14ac:dyDescent="0.2">
      <c r="B15" s="14"/>
      <c r="C15" s="190"/>
      <c r="D15" s="190"/>
      <c r="E15" s="190"/>
      <c r="F15" s="190"/>
      <c r="G15" s="190"/>
      <c r="H15" s="190"/>
      <c r="J15" s="192"/>
      <c r="K15" s="192"/>
      <c r="L15" s="192"/>
      <c r="O15" s="3" t="s">
        <v>21</v>
      </c>
      <c r="P15" s="4" t="s">
        <v>307</v>
      </c>
    </row>
    <row r="16" spans="1:16" x14ac:dyDescent="0.2">
      <c r="C16" s="191"/>
      <c r="D16" s="191"/>
      <c r="E16" s="191"/>
      <c r="F16" s="191"/>
      <c r="G16" s="191"/>
      <c r="H16" s="191"/>
      <c r="J16" s="193" t="s">
        <v>22</v>
      </c>
      <c r="K16" s="193"/>
      <c r="L16" s="193"/>
      <c r="O16" s="3" t="s">
        <v>23</v>
      </c>
      <c r="P16" s="4" t="s">
        <v>308</v>
      </c>
    </row>
    <row r="17" spans="2:16" ht="18" customHeight="1" x14ac:dyDescent="0.2">
      <c r="J17" s="194"/>
      <c r="K17" s="194"/>
      <c r="L17" s="15"/>
      <c r="O17" s="3" t="s">
        <v>24</v>
      </c>
      <c r="P17" s="4" t="s">
        <v>309</v>
      </c>
    </row>
    <row r="18" spans="2:16" ht="18" customHeight="1" x14ac:dyDescent="0.2">
      <c r="J18" s="10"/>
      <c r="K18" s="10"/>
      <c r="L18" s="16" t="s">
        <v>25</v>
      </c>
      <c r="O18" s="3" t="s">
        <v>26</v>
      </c>
      <c r="P18" s="4" t="s">
        <v>310</v>
      </c>
    </row>
    <row r="19" spans="2:16" ht="18" customHeight="1" x14ac:dyDescent="0.2">
      <c r="B19" s="17" t="s">
        <v>27</v>
      </c>
      <c r="C19" s="195"/>
      <c r="D19" s="195"/>
      <c r="E19" s="18" t="s">
        <v>28</v>
      </c>
      <c r="G19" s="195"/>
      <c r="H19" s="195"/>
      <c r="J19" s="19"/>
      <c r="K19" s="19"/>
      <c r="L19" s="20"/>
      <c r="O19" s="3" t="s">
        <v>29</v>
      </c>
      <c r="P19" s="4" t="s">
        <v>311</v>
      </c>
    </row>
    <row r="20" spans="2:16" x14ac:dyDescent="0.2">
      <c r="E20" s="18"/>
      <c r="L20" s="16"/>
      <c r="O20" s="3" t="s">
        <v>30</v>
      </c>
      <c r="P20" s="4" t="s">
        <v>312</v>
      </c>
    </row>
    <row r="21" spans="2:16" ht="18" customHeight="1" x14ac:dyDescent="0.2">
      <c r="B21" s="21" t="s">
        <v>31</v>
      </c>
      <c r="C21" s="195"/>
      <c r="D21" s="195"/>
      <c r="E21" s="18" t="s">
        <v>32</v>
      </c>
      <c r="G21" s="195"/>
      <c r="H21" s="195"/>
      <c r="O21" s="3" t="s">
        <v>33</v>
      </c>
      <c r="P21" s="4" t="s">
        <v>313</v>
      </c>
    </row>
    <row r="22" spans="2:16" ht="15" customHeight="1" x14ac:dyDescent="0.2">
      <c r="B22" s="22"/>
      <c r="C22" s="23"/>
      <c r="D22" s="23"/>
      <c r="E22" s="18"/>
      <c r="G22" s="23"/>
      <c r="H22" s="23"/>
      <c r="O22" s="3" t="s">
        <v>292</v>
      </c>
      <c r="P22" s="4" t="s">
        <v>314</v>
      </c>
    </row>
    <row r="23" spans="2:16" ht="15" customHeight="1" x14ac:dyDescent="0.2">
      <c r="B23" s="22"/>
      <c r="C23" s="23"/>
      <c r="D23" s="23"/>
      <c r="E23" s="18"/>
      <c r="G23" s="23"/>
      <c r="H23" s="23"/>
      <c r="P23" s="4" t="s">
        <v>315</v>
      </c>
    </row>
    <row r="24" spans="2:16" ht="15" customHeight="1" x14ac:dyDescent="0.2">
      <c r="B24" s="196" t="s">
        <v>374</v>
      </c>
      <c r="C24" s="196"/>
      <c r="D24" s="196"/>
      <c r="E24" s="196"/>
      <c r="F24" s="196"/>
      <c r="G24" s="196"/>
      <c r="H24" s="186">
        <v>0</v>
      </c>
      <c r="P24" s="4" t="s">
        <v>316</v>
      </c>
    </row>
    <row r="25" spans="2:16" ht="15" customHeight="1" x14ac:dyDescent="0.2">
      <c r="B25" s="22"/>
      <c r="C25" s="23"/>
      <c r="D25" s="23"/>
      <c r="E25" s="23"/>
      <c r="F25" s="23"/>
      <c r="G25" s="23"/>
      <c r="P25" s="4" t="s">
        <v>317</v>
      </c>
    </row>
    <row r="26" spans="2:16" ht="15" customHeight="1" x14ac:dyDescent="0.2">
      <c r="B26" s="22"/>
      <c r="C26" s="23"/>
      <c r="D26" s="23"/>
      <c r="E26" s="18"/>
      <c r="G26" s="23" t="s">
        <v>34</v>
      </c>
      <c r="H26" s="186">
        <v>0</v>
      </c>
      <c r="P26" s="4" t="s">
        <v>318</v>
      </c>
    </row>
    <row r="27" spans="2:16" ht="15" customHeight="1" x14ac:dyDescent="0.2">
      <c r="F27" s="23"/>
      <c r="G27" s="23"/>
      <c r="H27" s="23"/>
      <c r="P27" s="4" t="s">
        <v>319</v>
      </c>
    </row>
    <row r="28" spans="2:16" ht="15" customHeight="1" x14ac:dyDescent="0.2">
      <c r="B28" s="197" t="s">
        <v>35</v>
      </c>
      <c r="C28" s="197"/>
      <c r="D28" s="198"/>
      <c r="E28" s="198"/>
      <c r="F28" s="198"/>
      <c r="G28" s="198"/>
      <c r="H28" s="198"/>
      <c r="P28" s="4" t="s">
        <v>320</v>
      </c>
    </row>
    <row r="29" spans="2:16" ht="15" customHeight="1" x14ac:dyDescent="0.2">
      <c r="B29" s="22"/>
      <c r="C29" s="23"/>
      <c r="D29" s="20"/>
      <c r="E29" s="23"/>
      <c r="F29" s="23"/>
      <c r="G29" s="23"/>
      <c r="H29" s="23"/>
      <c r="P29" s="4" t="s">
        <v>321</v>
      </c>
    </row>
    <row r="30" spans="2:16" ht="9" customHeight="1" thickBot="1" x14ac:dyDescent="0.25">
      <c r="P30" s="4" t="s">
        <v>322</v>
      </c>
    </row>
    <row r="31" spans="2:16" ht="232.5" customHeight="1" thickTop="1" thickBot="1" x14ac:dyDescent="0.25">
      <c r="B31" s="187" t="s">
        <v>377</v>
      </c>
      <c r="C31" s="188"/>
      <c r="D31" s="188"/>
      <c r="E31" s="188"/>
      <c r="F31" s="188"/>
      <c r="G31" s="188"/>
      <c r="H31" s="188"/>
      <c r="I31" s="188"/>
      <c r="J31" s="188"/>
      <c r="K31" s="188"/>
      <c r="L31" s="189"/>
      <c r="P31" s="4" t="s">
        <v>323</v>
      </c>
    </row>
    <row r="32" spans="2:16" ht="13.5" customHeight="1" thickTop="1" x14ac:dyDescent="0.2">
      <c r="P32" s="4" t="s">
        <v>324</v>
      </c>
    </row>
    <row r="33" spans="2:16" hidden="1" x14ac:dyDescent="0.2">
      <c r="P33" s="4" t="s">
        <v>325</v>
      </c>
    </row>
    <row r="34" spans="2:16" hidden="1" x14ac:dyDescent="0.2">
      <c r="P34" s="4" t="s">
        <v>326</v>
      </c>
    </row>
    <row r="35" spans="2:16" hidden="1" x14ac:dyDescent="0.2">
      <c r="P35" s="4" t="s">
        <v>327</v>
      </c>
    </row>
    <row r="36" spans="2:16" hidden="1" x14ac:dyDescent="0.2">
      <c r="P36" s="4" t="s">
        <v>328</v>
      </c>
    </row>
    <row r="37" spans="2:16" hidden="1" x14ac:dyDescent="0.2">
      <c r="P37" s="4" t="s">
        <v>329</v>
      </c>
    </row>
    <row r="38" spans="2:16" hidden="1" x14ac:dyDescent="0.2">
      <c r="P38" s="4" t="s">
        <v>330</v>
      </c>
    </row>
    <row r="39" spans="2:16" hidden="1" x14ac:dyDescent="0.2">
      <c r="P39" s="4" t="s">
        <v>331</v>
      </c>
    </row>
    <row r="40" spans="2:16" hidden="1" x14ac:dyDescent="0.2">
      <c r="P40" s="4" t="s">
        <v>332</v>
      </c>
    </row>
    <row r="41" spans="2:16" hidden="1" x14ac:dyDescent="0.2">
      <c r="P41" s="4" t="s">
        <v>333</v>
      </c>
    </row>
    <row r="42" spans="2:16" hidden="1" x14ac:dyDescent="0.2">
      <c r="B42" s="24"/>
      <c r="P42" s="4" t="s">
        <v>334</v>
      </c>
    </row>
    <row r="43" spans="2:16" hidden="1" x14ac:dyDescent="0.2">
      <c r="B43" s="24"/>
      <c r="P43" s="4" t="s">
        <v>335</v>
      </c>
    </row>
    <row r="44" spans="2:16" ht="39" hidden="1" customHeight="1" x14ac:dyDescent="0.2">
      <c r="P44" s="4" t="s">
        <v>336</v>
      </c>
    </row>
    <row r="45" spans="2:16" hidden="1" x14ac:dyDescent="0.2">
      <c r="P45" s="4" t="s">
        <v>337</v>
      </c>
    </row>
    <row r="46" spans="2:16" hidden="1" x14ac:dyDescent="0.2">
      <c r="P46" s="4" t="s">
        <v>338</v>
      </c>
    </row>
    <row r="47" spans="2:16" hidden="1" x14ac:dyDescent="0.2">
      <c r="P47" s="4" t="s">
        <v>339</v>
      </c>
    </row>
    <row r="48" spans="2:16" hidden="1" x14ac:dyDescent="0.2">
      <c r="P48" s="4" t="s">
        <v>340</v>
      </c>
    </row>
    <row r="49" spans="2:16" hidden="1" x14ac:dyDescent="0.2">
      <c r="P49" s="4" t="s">
        <v>341</v>
      </c>
    </row>
    <row r="50" spans="2:16" hidden="1" x14ac:dyDescent="0.2">
      <c r="P50" s="4" t="s">
        <v>342</v>
      </c>
    </row>
    <row r="51" spans="2:16" hidden="1" x14ac:dyDescent="0.2">
      <c r="P51" s="4" t="s">
        <v>343</v>
      </c>
    </row>
    <row r="52" spans="2:16" hidden="1" x14ac:dyDescent="0.2">
      <c r="B52" s="25"/>
      <c r="P52" s="4" t="s">
        <v>344</v>
      </c>
    </row>
    <row r="53" spans="2:16" hidden="1" x14ac:dyDescent="0.2">
      <c r="B53" s="25"/>
      <c r="P53" s="4" t="s">
        <v>345</v>
      </c>
    </row>
    <row r="54" spans="2:16" hidden="1" x14ac:dyDescent="0.2">
      <c r="B54" s="25"/>
      <c r="P54" s="4" t="s">
        <v>346</v>
      </c>
    </row>
    <row r="55" spans="2:16" hidden="1" x14ac:dyDescent="0.2">
      <c r="B55" s="25"/>
      <c r="P55" s="4" t="s">
        <v>347</v>
      </c>
    </row>
    <row r="56" spans="2:16" hidden="1" x14ac:dyDescent="0.2">
      <c r="B56" s="25"/>
      <c r="P56" s="4" t="s">
        <v>348</v>
      </c>
    </row>
    <row r="57" spans="2:16" ht="15" hidden="1" customHeight="1" x14ac:dyDescent="0.2">
      <c r="P57" s="4" t="s">
        <v>349</v>
      </c>
    </row>
    <row r="58" spans="2:16" ht="15" hidden="1" customHeight="1" x14ac:dyDescent="0.2">
      <c r="P58" s="4" t="s">
        <v>350</v>
      </c>
    </row>
    <row r="59" spans="2:16" ht="15" hidden="1" customHeight="1" x14ac:dyDescent="0.2">
      <c r="P59" s="4" t="s">
        <v>351</v>
      </c>
    </row>
    <row r="60" spans="2:16" ht="15" hidden="1" customHeight="1" x14ac:dyDescent="0.2">
      <c r="P60" s="4" t="s">
        <v>352</v>
      </c>
    </row>
    <row r="61" spans="2:16" ht="15" hidden="1" customHeight="1" x14ac:dyDescent="0.2">
      <c r="P61" s="4" t="s">
        <v>353</v>
      </c>
    </row>
    <row r="62" spans="2:16" hidden="1" x14ac:dyDescent="0.2">
      <c r="P62" s="4" t="s">
        <v>354</v>
      </c>
    </row>
    <row r="63" spans="2:16" hidden="1" x14ac:dyDescent="0.2">
      <c r="P63" s="4" t="s">
        <v>355</v>
      </c>
    </row>
    <row r="64" spans="2:16" hidden="1" x14ac:dyDescent="0.2">
      <c r="P64" s="4" t="s">
        <v>356</v>
      </c>
    </row>
    <row r="65" spans="16:16" hidden="1" x14ac:dyDescent="0.2">
      <c r="P65" s="4" t="s">
        <v>357</v>
      </c>
    </row>
    <row r="66" spans="16:16" hidden="1" x14ac:dyDescent="0.2">
      <c r="P66" s="4" t="s">
        <v>358</v>
      </c>
    </row>
    <row r="67" spans="16:16" hidden="1" x14ac:dyDescent="0.2">
      <c r="P67" s="4" t="s">
        <v>359</v>
      </c>
    </row>
    <row r="68" spans="16:16" hidden="1" x14ac:dyDescent="0.2">
      <c r="P68" s="4" t="s">
        <v>360</v>
      </c>
    </row>
    <row r="69" spans="16:16" hidden="1" x14ac:dyDescent="0.2">
      <c r="P69" s="4" t="s">
        <v>361</v>
      </c>
    </row>
    <row r="70" spans="16:16" hidden="1" x14ac:dyDescent="0.2">
      <c r="P70" s="4" t="s">
        <v>362</v>
      </c>
    </row>
    <row r="71" spans="16:16" hidden="1" x14ac:dyDescent="0.2">
      <c r="P71" s="4" t="s">
        <v>363</v>
      </c>
    </row>
    <row r="72" spans="16:16" hidden="1" x14ac:dyDescent="0.2">
      <c r="P72" s="4" t="s">
        <v>364</v>
      </c>
    </row>
    <row r="73" spans="16:16" hidden="1" x14ac:dyDescent="0.2">
      <c r="P73" s="4" t="s">
        <v>365</v>
      </c>
    </row>
    <row r="74" spans="16:16" hidden="1" x14ac:dyDescent="0.2">
      <c r="P74" s="4" t="s">
        <v>366</v>
      </c>
    </row>
    <row r="75" spans="16:16" hidden="1" x14ac:dyDescent="0.2">
      <c r="P75" s="4" t="s">
        <v>367</v>
      </c>
    </row>
    <row r="76" spans="16:16" hidden="1" x14ac:dyDescent="0.2">
      <c r="P76" s="4" t="s">
        <v>368</v>
      </c>
    </row>
    <row r="77" spans="16:16" hidden="1" x14ac:dyDescent="0.2">
      <c r="P77" s="4" t="s">
        <v>369</v>
      </c>
    </row>
    <row r="78" spans="16:16" hidden="1" x14ac:dyDescent="0.2">
      <c r="P78" s="4" t="s">
        <v>370</v>
      </c>
    </row>
    <row r="79" spans="16:16" hidden="1" x14ac:dyDescent="0.2">
      <c r="P79" s="4" t="s">
        <v>371</v>
      </c>
    </row>
    <row r="80" spans="16:16" hidden="1" x14ac:dyDescent="0.25">
      <c r="P80" s="1" t="s">
        <v>372</v>
      </c>
    </row>
  </sheetData>
  <sheetProtection algorithmName="SHA-512" hashValue="z5+/A40RshB5Lh0VNi2CzGyV7XbbbzyTetjn1W2WjQCOJk+DHwyTjIbCV8h9KkrDs4WWv0+qdnqFpXlMhy4KCQ==" saltValue="Chu+REK+/inSBkEZrHm1fw==" spinCount="100000" sheet="1" objects="1" scenarios="1"/>
  <mergeCells count="24">
    <mergeCell ref="I14:L14"/>
    <mergeCell ref="A1:D1"/>
    <mergeCell ref="B2:D3"/>
    <mergeCell ref="E2:G3"/>
    <mergeCell ref="H2:L2"/>
    <mergeCell ref="H3:L3"/>
    <mergeCell ref="B4:L4"/>
    <mergeCell ref="B5:L5"/>
    <mergeCell ref="B6:L6"/>
    <mergeCell ref="J8:L8"/>
    <mergeCell ref="I9:L9"/>
    <mergeCell ref="I13:L13"/>
    <mergeCell ref="B31:L31"/>
    <mergeCell ref="C15:H16"/>
    <mergeCell ref="J15:L15"/>
    <mergeCell ref="J16:L16"/>
    <mergeCell ref="J17:K17"/>
    <mergeCell ref="C19:D19"/>
    <mergeCell ref="G19:H19"/>
    <mergeCell ref="C21:D21"/>
    <mergeCell ref="G21:H21"/>
    <mergeCell ref="B24:G24"/>
    <mergeCell ref="B28:C28"/>
    <mergeCell ref="D28:H28"/>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whole" allowBlank="1" showErrorMessage="1" errorTitle="Greška" error="Unesite jedanaestoznamenkasti broj." sqref="I13:L13" xr:uid="{00000000-0002-0000-0000-000000000000}">
      <formula1>0</formula1>
      <formula2>99999999999</formula2>
    </dataValidation>
    <dataValidation type="whole" allowBlank="1" showErrorMessage="1" errorTitle="Greška" error="Unesite osmoznamenkasti broj." sqref="J15:L15" xr:uid="{00000000-0002-0000-0000-000001000000}">
      <formula1>0</formula1>
      <formula2>99999999</formula2>
    </dataValidation>
    <dataValidation type="custom" allowBlank="1" showErrorMessage="1" error="Unesite broj:  0 - 9999_x000a_(H26 &lt;= H24 &gt;= Tablica1D7)" sqref="H26" xr:uid="{00000000-0002-0000-0000-000002000000}">
      <formula1>AND(ISNUMBER(H26),ISBLANK(H26)=FALSE,H26&lt;=H24,H26&lt;=9999)</formula1>
    </dataValidation>
    <dataValidation type="list" allowBlank="1" showErrorMessage="1" error="Iz padajućeg izbornika odaberite pripadajuću šifru županije" sqref="C19:D19" xr:uid="{00000000-0002-0000-0000-000003000000}">
      <formula1>$O$2:$O$22</formula1>
    </dataValidation>
    <dataValidation type="list" allowBlank="1" showInputMessage="1" showErrorMessage="1" sqref="D28:H28" xr:uid="{4E2189CB-F533-4154-B5FB-E3977B5BE614}">
      <formula1>$P$2:$P$80</formula1>
    </dataValidation>
  </dataValidations>
  <pageMargins left="0.15748031496062992" right="0.15748031496062992" top="0.39370078740157483" bottom="0.39370078740157483" header="0.51181102362204722" footer="0.51181102362204722"/>
  <pageSetup paperSize="9" scale="85"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50900779-3609-4DF6-9099-299F1830923F}">
            <xm:f>$H$24 &lt;'Tablica 1.'!$C$7</xm:f>
            <x14:dxf>
              <fill>
                <patternFill>
                  <bgColor rgb="FFFF0000"/>
                </patternFill>
              </fill>
            </x14:dxf>
          </x14:cfRule>
          <xm:sqref>H24</xm:sqref>
        </x14:conditionalFormatting>
        <x14:conditionalFormatting xmlns:xm="http://schemas.microsoft.com/office/excel/2006/main">
          <x14:cfRule type="expression" priority="2" id="{457EFD56-E781-4D91-BFCC-3022EE3B3F6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9 _x000a_(H24 &gt;= Tablica1C7)" xr:uid="{00000000-0002-0000-0000-000005000000}">
          <x14:formula1>
            <xm:f>AND(ISNUMBER(H24),ISBLANK(H24)=FALSE,H24&gt;='Tablica 1.'!C7,H24&lt;=99999)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96"/>
  <sheetViews>
    <sheetView showGridLines="0" zoomScaleNormal="100" workbookViewId="0"/>
  </sheetViews>
  <sheetFormatPr defaultColWidth="0" defaultRowHeight="12.75" zeroHeight="1" x14ac:dyDescent="0.2"/>
  <cols>
    <col min="1" max="1" width="9.140625" style="29" customWidth="1"/>
    <col min="2" max="2" width="13.7109375" style="29" customWidth="1"/>
    <col min="3" max="3" width="17.42578125" style="29" customWidth="1"/>
    <col min="4" max="5" width="28.7109375" style="29" customWidth="1"/>
    <col min="6" max="6" width="11.7109375" style="29" customWidth="1"/>
    <col min="7" max="7" width="14.7109375" style="29" customWidth="1"/>
    <col min="8" max="8" width="11.7109375" style="29" customWidth="1"/>
    <col min="9" max="9" width="14.7109375" style="29" customWidth="1"/>
    <col min="10" max="10" width="11.7109375" style="29" customWidth="1"/>
    <col min="11" max="11" width="14.7109375" style="29" customWidth="1"/>
    <col min="12" max="12" width="11.7109375" style="29" customWidth="1"/>
    <col min="13" max="13" width="14.7109375" style="29" customWidth="1"/>
    <col min="14" max="14" width="0.7109375" style="29" customWidth="1"/>
    <col min="15" max="15" width="14.140625" style="109" hidden="1" customWidth="1"/>
    <col min="16" max="16" width="12.7109375" style="110" hidden="1" customWidth="1"/>
    <col min="17" max="19" width="9.140625" style="29" hidden="1" customWidth="1"/>
    <col min="20" max="16384" width="9.140625" style="29" hidden="1"/>
  </cols>
  <sheetData>
    <row r="1" spans="1:19" s="48" customFormat="1" ht="15" customHeight="1" x14ac:dyDescent="0.25">
      <c r="M1" s="59" t="s">
        <v>215</v>
      </c>
      <c r="O1" s="107"/>
      <c r="P1" s="108"/>
    </row>
    <row r="2" spans="1:19" s="48" customFormat="1" ht="30.75" customHeight="1" thickBot="1" x14ac:dyDescent="0.3">
      <c r="A2" s="236" t="s">
        <v>291</v>
      </c>
      <c r="B2" s="236"/>
      <c r="C2" s="236"/>
      <c r="D2" s="236"/>
      <c r="E2" s="236"/>
      <c r="F2" s="236"/>
      <c r="G2" s="236"/>
      <c r="H2" s="236"/>
      <c r="I2" s="236"/>
      <c r="J2" s="236"/>
      <c r="K2" s="236"/>
      <c r="L2" s="236"/>
      <c r="M2" s="236"/>
      <c r="O2" s="107"/>
      <c r="P2" s="108"/>
    </row>
    <row r="3" spans="1:19" ht="12.75" customHeight="1" thickTop="1" x14ac:dyDescent="0.25">
      <c r="A3" s="343" t="s">
        <v>44</v>
      </c>
      <c r="B3" s="346"/>
      <c r="C3" s="349"/>
      <c r="D3" s="293" t="s">
        <v>216</v>
      </c>
      <c r="E3" s="254" t="s">
        <v>217</v>
      </c>
      <c r="F3" s="246" t="s">
        <v>218</v>
      </c>
      <c r="G3" s="246" t="s">
        <v>219</v>
      </c>
      <c r="H3" s="246" t="s">
        <v>220</v>
      </c>
      <c r="I3" s="246"/>
      <c r="J3" s="246" t="s">
        <v>221</v>
      </c>
      <c r="K3" s="246"/>
      <c r="L3" s="246" t="s">
        <v>222</v>
      </c>
      <c r="M3" s="248"/>
      <c r="O3" s="136" t="s">
        <v>223</v>
      </c>
    </row>
    <row r="4" spans="1:19" ht="12.75" customHeight="1" x14ac:dyDescent="0.25">
      <c r="A4" s="344"/>
      <c r="B4" s="347"/>
      <c r="C4" s="350"/>
      <c r="D4" s="294"/>
      <c r="E4" s="275"/>
      <c r="F4" s="247"/>
      <c r="G4" s="247"/>
      <c r="H4" s="247"/>
      <c r="I4" s="247"/>
      <c r="J4" s="247"/>
      <c r="K4" s="247"/>
      <c r="L4" s="247"/>
      <c r="M4" s="260"/>
      <c r="O4" s="136" t="s">
        <v>294</v>
      </c>
      <c r="P4" s="111" t="s">
        <v>224</v>
      </c>
      <c r="R4" s="111"/>
      <c r="S4" s="112"/>
    </row>
    <row r="5" spans="1:19" ht="12.75" customHeight="1" x14ac:dyDescent="0.25">
      <c r="A5" s="344"/>
      <c r="B5" s="347"/>
      <c r="C5" s="350"/>
      <c r="D5" s="294"/>
      <c r="E5" s="275"/>
      <c r="F5" s="247"/>
      <c r="G5" s="247"/>
      <c r="H5" s="247"/>
      <c r="I5" s="247"/>
      <c r="J5" s="247"/>
      <c r="K5" s="247"/>
      <c r="L5" s="247"/>
      <c r="M5" s="260"/>
      <c r="O5" s="136" t="s">
        <v>295</v>
      </c>
      <c r="P5" s="111" t="s">
        <v>225</v>
      </c>
      <c r="R5" s="111"/>
      <c r="S5" s="112"/>
    </row>
    <row r="6" spans="1:19" ht="12.75" customHeight="1" x14ac:dyDescent="0.25">
      <c r="A6" s="344"/>
      <c r="B6" s="347"/>
      <c r="C6" s="350"/>
      <c r="D6" s="294"/>
      <c r="E6" s="275"/>
      <c r="F6" s="247"/>
      <c r="G6" s="247"/>
      <c r="H6" s="247"/>
      <c r="I6" s="247"/>
      <c r="J6" s="247"/>
      <c r="K6" s="247"/>
      <c r="L6" s="247"/>
      <c r="M6" s="260"/>
      <c r="O6" s="136" t="s">
        <v>296</v>
      </c>
      <c r="P6" s="111" t="s">
        <v>226</v>
      </c>
      <c r="R6" s="111"/>
      <c r="S6" s="112"/>
    </row>
    <row r="7" spans="1:19" ht="12.75" customHeight="1" x14ac:dyDescent="0.25">
      <c r="A7" s="344"/>
      <c r="B7" s="347"/>
      <c r="C7" s="350"/>
      <c r="D7" s="294"/>
      <c r="E7" s="275"/>
      <c r="F7" s="247"/>
      <c r="G7" s="247"/>
      <c r="H7" s="247" t="s">
        <v>260</v>
      </c>
      <c r="I7" s="340" t="s">
        <v>227</v>
      </c>
      <c r="J7" s="247" t="s">
        <v>260</v>
      </c>
      <c r="K7" s="340" t="s">
        <v>227</v>
      </c>
      <c r="L7" s="247" t="s">
        <v>260</v>
      </c>
      <c r="M7" s="341" t="s">
        <v>227</v>
      </c>
      <c r="O7" s="136" t="s">
        <v>297</v>
      </c>
      <c r="P7" s="111" t="s">
        <v>228</v>
      </c>
      <c r="R7" s="111"/>
      <c r="S7" s="112"/>
    </row>
    <row r="8" spans="1:19" ht="12.75" customHeight="1" x14ac:dyDescent="0.25">
      <c r="A8" s="344"/>
      <c r="B8" s="347"/>
      <c r="C8" s="350"/>
      <c r="D8" s="294"/>
      <c r="E8" s="275"/>
      <c r="F8" s="247"/>
      <c r="G8" s="247"/>
      <c r="H8" s="247"/>
      <c r="I8" s="340"/>
      <c r="J8" s="247"/>
      <c r="K8" s="340"/>
      <c r="L8" s="247"/>
      <c r="M8" s="341"/>
      <c r="O8" s="136" t="s">
        <v>298</v>
      </c>
      <c r="P8" s="111" t="s">
        <v>229</v>
      </c>
      <c r="R8" s="111"/>
      <c r="S8" s="112"/>
    </row>
    <row r="9" spans="1:19" ht="25.5" customHeight="1" x14ac:dyDescent="0.25">
      <c r="A9" s="345"/>
      <c r="B9" s="348"/>
      <c r="C9" s="351"/>
      <c r="D9" s="295"/>
      <c r="E9" s="257"/>
      <c r="F9" s="247"/>
      <c r="G9" s="247"/>
      <c r="H9" s="247"/>
      <c r="I9" s="340"/>
      <c r="J9" s="247"/>
      <c r="K9" s="340"/>
      <c r="L9" s="247"/>
      <c r="M9" s="341"/>
      <c r="O9" s="136" t="s">
        <v>299</v>
      </c>
      <c r="P9" s="111" t="s">
        <v>230</v>
      </c>
      <c r="R9" s="111"/>
      <c r="S9" s="112"/>
    </row>
    <row r="10" spans="1:19" ht="12.75" customHeight="1" x14ac:dyDescent="0.25">
      <c r="A10" s="113">
        <v>1</v>
      </c>
      <c r="B10" s="114">
        <v>2</v>
      </c>
      <c r="C10" s="115">
        <v>3</v>
      </c>
      <c r="D10" s="34">
        <v>4</v>
      </c>
      <c r="E10" s="34">
        <v>5</v>
      </c>
      <c r="F10" s="53">
        <v>6</v>
      </c>
      <c r="G10" s="53">
        <v>7</v>
      </c>
      <c r="H10" s="53">
        <v>8</v>
      </c>
      <c r="I10" s="53">
        <v>9</v>
      </c>
      <c r="J10" s="53">
        <v>10</v>
      </c>
      <c r="K10" s="53">
        <v>11</v>
      </c>
      <c r="L10" s="53">
        <v>12</v>
      </c>
      <c r="M10" s="54">
        <v>13</v>
      </c>
      <c r="O10" s="136" t="s">
        <v>300</v>
      </c>
      <c r="P10" s="111" t="s">
        <v>231</v>
      </c>
      <c r="R10" s="111"/>
      <c r="S10" s="112"/>
    </row>
    <row r="11" spans="1:19" ht="15" customHeight="1" x14ac:dyDescent="0.25">
      <c r="A11" s="55" t="s">
        <v>43</v>
      </c>
      <c r="B11" s="116" t="s">
        <v>268</v>
      </c>
      <c r="C11" s="117"/>
      <c r="D11" s="118">
        <v>0</v>
      </c>
      <c r="E11" s="119">
        <v>0</v>
      </c>
      <c r="F11" s="83">
        <f>ROUND(H11+J11+L11,0)</f>
        <v>0</v>
      </c>
      <c r="G11" s="83">
        <f>ROUND(I11+K11+M11,0)</f>
        <v>0</v>
      </c>
      <c r="H11" s="83">
        <f t="shared" ref="H11:M11" si="0">ROUND(SUM(H12:H40),0)</f>
        <v>0</v>
      </c>
      <c r="I11" s="83">
        <f t="shared" si="0"/>
        <v>0</v>
      </c>
      <c r="J11" s="83">
        <f t="shared" si="0"/>
        <v>0</v>
      </c>
      <c r="K11" s="83">
        <f t="shared" si="0"/>
        <v>0</v>
      </c>
      <c r="L11" s="83">
        <f t="shared" si="0"/>
        <v>0</v>
      </c>
      <c r="M11" s="90">
        <f t="shared" si="0"/>
        <v>0</v>
      </c>
      <c r="O11" s="136" t="s">
        <v>301</v>
      </c>
      <c r="P11" s="111" t="s">
        <v>232</v>
      </c>
      <c r="R11" s="111"/>
      <c r="S11" s="112"/>
    </row>
    <row r="12" spans="1:19" ht="15" customHeight="1" x14ac:dyDescent="0.25">
      <c r="A12" s="55" t="s">
        <v>91</v>
      </c>
      <c r="B12" s="120"/>
      <c r="C12" s="121"/>
      <c r="D12" s="122"/>
      <c r="E12" s="122"/>
      <c r="F12" s="83">
        <f>ROUND(SUM(H12,J12,L12),0)</f>
        <v>0</v>
      </c>
      <c r="G12" s="83">
        <f>ROUND(SUM(I12,K12,M12),0)</f>
        <v>0</v>
      </c>
      <c r="H12" s="144"/>
      <c r="I12" s="144"/>
      <c r="J12" s="144"/>
      <c r="K12" s="144"/>
      <c r="L12" s="144"/>
      <c r="M12" s="87"/>
      <c r="O12" s="136" t="s">
        <v>302</v>
      </c>
      <c r="P12" s="111" t="s">
        <v>233</v>
      </c>
      <c r="R12" s="111"/>
      <c r="S12" s="112"/>
    </row>
    <row r="13" spans="1:19" ht="15" customHeight="1" x14ac:dyDescent="0.25">
      <c r="A13" s="55" t="s">
        <v>99</v>
      </c>
      <c r="B13" s="120"/>
      <c r="C13" s="121"/>
      <c r="D13" s="122"/>
      <c r="E13" s="122"/>
      <c r="F13" s="83">
        <f t="shared" ref="F13:F39" si="1">ROUND(SUM(H13,J13,L13),0)</f>
        <v>0</v>
      </c>
      <c r="G13" s="83">
        <f t="shared" ref="G13:G39" si="2">ROUND(SUM(I13,K13,M13),0)</f>
        <v>0</v>
      </c>
      <c r="H13" s="144"/>
      <c r="I13" s="144"/>
      <c r="J13" s="144"/>
      <c r="K13" s="144"/>
      <c r="L13" s="144"/>
      <c r="M13" s="87"/>
      <c r="O13" s="136" t="s">
        <v>303</v>
      </c>
      <c r="P13" s="111" t="s">
        <v>234</v>
      </c>
      <c r="R13" s="111"/>
      <c r="S13" s="112"/>
    </row>
    <row r="14" spans="1:19" ht="15" customHeight="1" x14ac:dyDescent="0.25">
      <c r="A14" s="55" t="s">
        <v>111</v>
      </c>
      <c r="B14" s="120"/>
      <c r="C14" s="121"/>
      <c r="D14" s="122"/>
      <c r="E14" s="122"/>
      <c r="F14" s="83">
        <f t="shared" si="1"/>
        <v>0</v>
      </c>
      <c r="G14" s="83">
        <f t="shared" si="2"/>
        <v>0</v>
      </c>
      <c r="H14" s="144"/>
      <c r="I14" s="144"/>
      <c r="J14" s="144"/>
      <c r="K14" s="144"/>
      <c r="L14" s="144"/>
      <c r="M14" s="87"/>
      <c r="O14" s="136" t="s">
        <v>304</v>
      </c>
      <c r="P14" s="111" t="s">
        <v>235</v>
      </c>
      <c r="R14" s="111"/>
      <c r="S14" s="112"/>
    </row>
    <row r="15" spans="1:19" ht="15" customHeight="1" x14ac:dyDescent="0.25">
      <c r="A15" s="55" t="s">
        <v>115</v>
      </c>
      <c r="B15" s="120"/>
      <c r="C15" s="121"/>
      <c r="D15" s="122"/>
      <c r="E15" s="122"/>
      <c r="F15" s="83">
        <f t="shared" si="1"/>
        <v>0</v>
      </c>
      <c r="G15" s="83">
        <f t="shared" si="2"/>
        <v>0</v>
      </c>
      <c r="H15" s="144"/>
      <c r="I15" s="144"/>
      <c r="J15" s="144"/>
      <c r="K15" s="144"/>
      <c r="L15" s="144"/>
      <c r="M15" s="87"/>
      <c r="O15" s="136" t="s">
        <v>305</v>
      </c>
      <c r="P15" s="111" t="s">
        <v>236</v>
      </c>
      <c r="R15" s="111"/>
      <c r="S15" s="112"/>
    </row>
    <row r="16" spans="1:19" ht="15" customHeight="1" x14ac:dyDescent="0.25">
      <c r="A16" s="55" t="s">
        <v>132</v>
      </c>
      <c r="B16" s="120"/>
      <c r="C16" s="121"/>
      <c r="D16" s="122"/>
      <c r="E16" s="122"/>
      <c r="F16" s="83">
        <f t="shared" si="1"/>
        <v>0</v>
      </c>
      <c r="G16" s="83">
        <f t="shared" si="2"/>
        <v>0</v>
      </c>
      <c r="H16" s="144"/>
      <c r="I16" s="144"/>
      <c r="J16" s="144"/>
      <c r="K16" s="144"/>
      <c r="L16" s="144"/>
      <c r="M16" s="87"/>
      <c r="O16" s="136" t="s">
        <v>306</v>
      </c>
      <c r="P16" s="111" t="s">
        <v>237</v>
      </c>
      <c r="R16" s="111"/>
      <c r="S16" s="112"/>
    </row>
    <row r="17" spans="1:19" ht="15" customHeight="1" x14ac:dyDescent="0.25">
      <c r="A17" s="55" t="s">
        <v>143</v>
      </c>
      <c r="B17" s="120"/>
      <c r="C17" s="121"/>
      <c r="D17" s="122"/>
      <c r="E17" s="122"/>
      <c r="F17" s="83">
        <f t="shared" si="1"/>
        <v>0</v>
      </c>
      <c r="G17" s="83">
        <f t="shared" si="2"/>
        <v>0</v>
      </c>
      <c r="H17" s="144"/>
      <c r="I17" s="144"/>
      <c r="J17" s="144"/>
      <c r="K17" s="144"/>
      <c r="L17" s="144"/>
      <c r="M17" s="87"/>
      <c r="O17" s="136" t="s">
        <v>307</v>
      </c>
      <c r="P17" s="123"/>
      <c r="S17" s="112"/>
    </row>
    <row r="18" spans="1:19" ht="15" customHeight="1" x14ac:dyDescent="0.25">
      <c r="A18" s="55" t="s">
        <v>182</v>
      </c>
      <c r="B18" s="120"/>
      <c r="C18" s="121"/>
      <c r="D18" s="122"/>
      <c r="E18" s="122"/>
      <c r="F18" s="83">
        <f t="shared" si="1"/>
        <v>0</v>
      </c>
      <c r="G18" s="83">
        <f t="shared" si="2"/>
        <v>0</v>
      </c>
      <c r="H18" s="144"/>
      <c r="I18" s="144"/>
      <c r="J18" s="144"/>
      <c r="K18" s="144"/>
      <c r="L18" s="144"/>
      <c r="M18" s="87"/>
      <c r="O18" s="136" t="s">
        <v>308</v>
      </c>
      <c r="P18" s="123"/>
      <c r="S18" s="112"/>
    </row>
    <row r="19" spans="1:19" ht="15" customHeight="1" x14ac:dyDescent="0.25">
      <c r="A19" s="55" t="s">
        <v>215</v>
      </c>
      <c r="B19" s="120"/>
      <c r="C19" s="121"/>
      <c r="D19" s="122"/>
      <c r="E19" s="122"/>
      <c r="F19" s="83">
        <f t="shared" si="1"/>
        <v>0</v>
      </c>
      <c r="G19" s="83">
        <f t="shared" si="2"/>
        <v>0</v>
      </c>
      <c r="H19" s="144"/>
      <c r="I19" s="144"/>
      <c r="J19" s="144"/>
      <c r="K19" s="144"/>
      <c r="L19" s="144"/>
      <c r="M19" s="87"/>
      <c r="O19" s="136" t="s">
        <v>309</v>
      </c>
      <c r="P19" s="123"/>
      <c r="S19" s="112"/>
    </row>
    <row r="20" spans="1:19" ht="15" customHeight="1" x14ac:dyDescent="0.25">
      <c r="A20" s="55" t="s">
        <v>238</v>
      </c>
      <c r="B20" s="120"/>
      <c r="C20" s="121"/>
      <c r="D20" s="122"/>
      <c r="E20" s="122"/>
      <c r="F20" s="83">
        <f t="shared" si="1"/>
        <v>0</v>
      </c>
      <c r="G20" s="83">
        <f t="shared" si="2"/>
        <v>0</v>
      </c>
      <c r="H20" s="144"/>
      <c r="I20" s="144"/>
      <c r="J20" s="144"/>
      <c r="K20" s="144"/>
      <c r="L20" s="144"/>
      <c r="M20" s="87"/>
      <c r="O20" s="136" t="s">
        <v>310</v>
      </c>
      <c r="P20" s="123"/>
      <c r="S20" s="112"/>
    </row>
    <row r="21" spans="1:19" ht="15" customHeight="1" x14ac:dyDescent="0.25">
      <c r="A21" s="55" t="s">
        <v>239</v>
      </c>
      <c r="B21" s="120"/>
      <c r="C21" s="121"/>
      <c r="D21" s="122"/>
      <c r="E21" s="122"/>
      <c r="F21" s="83">
        <f t="shared" si="1"/>
        <v>0</v>
      </c>
      <c r="G21" s="83">
        <f t="shared" si="2"/>
        <v>0</v>
      </c>
      <c r="H21" s="144"/>
      <c r="I21" s="144"/>
      <c r="J21" s="144"/>
      <c r="K21" s="144"/>
      <c r="L21" s="144"/>
      <c r="M21" s="87"/>
      <c r="O21" s="136" t="s">
        <v>311</v>
      </c>
      <c r="P21" s="123"/>
      <c r="S21" s="112"/>
    </row>
    <row r="22" spans="1:19" ht="15" customHeight="1" x14ac:dyDescent="0.25">
      <c r="A22" s="55" t="s">
        <v>240</v>
      </c>
      <c r="B22" s="120"/>
      <c r="C22" s="121"/>
      <c r="D22" s="122"/>
      <c r="E22" s="122"/>
      <c r="F22" s="83">
        <f t="shared" si="1"/>
        <v>0</v>
      </c>
      <c r="G22" s="83">
        <f t="shared" si="2"/>
        <v>0</v>
      </c>
      <c r="H22" s="144"/>
      <c r="I22" s="144"/>
      <c r="J22" s="144"/>
      <c r="K22" s="144"/>
      <c r="L22" s="144"/>
      <c r="M22" s="87"/>
      <c r="O22" s="136" t="s">
        <v>312</v>
      </c>
      <c r="P22" s="123"/>
      <c r="S22" s="112"/>
    </row>
    <row r="23" spans="1:19" ht="15" customHeight="1" x14ac:dyDescent="0.25">
      <c r="A23" s="55" t="s">
        <v>241</v>
      </c>
      <c r="B23" s="120"/>
      <c r="C23" s="121"/>
      <c r="D23" s="122"/>
      <c r="E23" s="122"/>
      <c r="F23" s="83">
        <f t="shared" si="1"/>
        <v>0</v>
      </c>
      <c r="G23" s="83">
        <f t="shared" si="2"/>
        <v>0</v>
      </c>
      <c r="H23" s="144"/>
      <c r="I23" s="144"/>
      <c r="J23" s="144"/>
      <c r="K23" s="144"/>
      <c r="L23" s="144"/>
      <c r="M23" s="87"/>
      <c r="O23" s="136" t="s">
        <v>313</v>
      </c>
      <c r="P23" s="123"/>
      <c r="S23" s="112"/>
    </row>
    <row r="24" spans="1:19" ht="15" customHeight="1" x14ac:dyDescent="0.25">
      <c r="A24" s="55" t="s">
        <v>242</v>
      </c>
      <c r="B24" s="120"/>
      <c r="C24" s="121"/>
      <c r="D24" s="122"/>
      <c r="E24" s="122"/>
      <c r="F24" s="83">
        <f t="shared" si="1"/>
        <v>0</v>
      </c>
      <c r="G24" s="83">
        <f t="shared" si="2"/>
        <v>0</v>
      </c>
      <c r="H24" s="144"/>
      <c r="I24" s="144"/>
      <c r="J24" s="144"/>
      <c r="K24" s="144"/>
      <c r="L24" s="144"/>
      <c r="M24" s="87"/>
      <c r="O24" s="136" t="s">
        <v>314</v>
      </c>
      <c r="P24" s="123"/>
      <c r="S24" s="112"/>
    </row>
    <row r="25" spans="1:19" ht="15" customHeight="1" x14ac:dyDescent="0.25">
      <c r="A25" s="55" t="s">
        <v>243</v>
      </c>
      <c r="B25" s="120"/>
      <c r="C25" s="121"/>
      <c r="D25" s="122"/>
      <c r="E25" s="122"/>
      <c r="F25" s="83">
        <f t="shared" si="1"/>
        <v>0</v>
      </c>
      <c r="G25" s="83">
        <f t="shared" si="2"/>
        <v>0</v>
      </c>
      <c r="H25" s="144"/>
      <c r="I25" s="144"/>
      <c r="J25" s="144"/>
      <c r="K25" s="144"/>
      <c r="L25" s="144"/>
      <c r="M25" s="87"/>
      <c r="O25" s="136" t="s">
        <v>315</v>
      </c>
      <c r="P25" s="123"/>
      <c r="S25" s="112"/>
    </row>
    <row r="26" spans="1:19" ht="15" customHeight="1" x14ac:dyDescent="0.25">
      <c r="A26" s="55" t="s">
        <v>244</v>
      </c>
      <c r="B26" s="120"/>
      <c r="C26" s="121"/>
      <c r="D26" s="122"/>
      <c r="E26" s="122"/>
      <c r="F26" s="83">
        <f t="shared" si="1"/>
        <v>0</v>
      </c>
      <c r="G26" s="83">
        <f t="shared" si="2"/>
        <v>0</v>
      </c>
      <c r="H26" s="144"/>
      <c r="I26" s="144"/>
      <c r="J26" s="144"/>
      <c r="K26" s="144"/>
      <c r="L26" s="144"/>
      <c r="M26" s="87"/>
      <c r="O26" s="136" t="s">
        <v>316</v>
      </c>
      <c r="P26" s="123"/>
      <c r="S26" s="112"/>
    </row>
    <row r="27" spans="1:19" ht="15" customHeight="1" x14ac:dyDescent="0.25">
      <c r="A27" s="55" t="s">
        <v>245</v>
      </c>
      <c r="B27" s="120"/>
      <c r="C27" s="121"/>
      <c r="D27" s="122"/>
      <c r="E27" s="122"/>
      <c r="F27" s="83">
        <f t="shared" si="1"/>
        <v>0</v>
      </c>
      <c r="G27" s="83">
        <f t="shared" si="2"/>
        <v>0</v>
      </c>
      <c r="H27" s="144"/>
      <c r="I27" s="144"/>
      <c r="J27" s="144"/>
      <c r="K27" s="144"/>
      <c r="L27" s="144"/>
      <c r="M27" s="87"/>
      <c r="O27" s="136" t="s">
        <v>317</v>
      </c>
      <c r="P27" s="123"/>
      <c r="S27" s="112"/>
    </row>
    <row r="28" spans="1:19" ht="15" customHeight="1" x14ac:dyDescent="0.25">
      <c r="A28" s="55" t="s">
        <v>246</v>
      </c>
      <c r="B28" s="120"/>
      <c r="C28" s="121"/>
      <c r="D28" s="122"/>
      <c r="E28" s="122"/>
      <c r="F28" s="83">
        <f t="shared" si="1"/>
        <v>0</v>
      </c>
      <c r="G28" s="83">
        <f t="shared" si="2"/>
        <v>0</v>
      </c>
      <c r="H28" s="144"/>
      <c r="I28" s="144"/>
      <c r="J28" s="144"/>
      <c r="K28" s="144"/>
      <c r="L28" s="144"/>
      <c r="M28" s="87"/>
      <c r="O28" s="136" t="s">
        <v>318</v>
      </c>
      <c r="P28" s="123"/>
      <c r="S28" s="112"/>
    </row>
    <row r="29" spans="1:19" ht="15" customHeight="1" x14ac:dyDescent="0.25">
      <c r="A29" s="55" t="s">
        <v>247</v>
      </c>
      <c r="B29" s="120"/>
      <c r="C29" s="121"/>
      <c r="D29" s="122"/>
      <c r="E29" s="122"/>
      <c r="F29" s="83">
        <f t="shared" si="1"/>
        <v>0</v>
      </c>
      <c r="G29" s="83">
        <f t="shared" si="2"/>
        <v>0</v>
      </c>
      <c r="H29" s="144"/>
      <c r="I29" s="144"/>
      <c r="J29" s="144"/>
      <c r="K29" s="144"/>
      <c r="L29" s="144"/>
      <c r="M29" s="87"/>
      <c r="O29" s="136" t="s">
        <v>319</v>
      </c>
      <c r="P29" s="123"/>
      <c r="S29" s="112"/>
    </row>
    <row r="30" spans="1:19" ht="15" customHeight="1" x14ac:dyDescent="0.25">
      <c r="A30" s="55" t="s">
        <v>248</v>
      </c>
      <c r="B30" s="120"/>
      <c r="C30" s="121"/>
      <c r="D30" s="122"/>
      <c r="E30" s="122"/>
      <c r="F30" s="83">
        <f t="shared" si="1"/>
        <v>0</v>
      </c>
      <c r="G30" s="83">
        <f t="shared" si="2"/>
        <v>0</v>
      </c>
      <c r="H30" s="144"/>
      <c r="I30" s="144"/>
      <c r="J30" s="144"/>
      <c r="K30" s="144"/>
      <c r="L30" s="144"/>
      <c r="M30" s="87"/>
      <c r="O30" s="136" t="s">
        <v>320</v>
      </c>
      <c r="P30" s="123"/>
      <c r="S30" s="112"/>
    </row>
    <row r="31" spans="1:19" ht="15" customHeight="1" x14ac:dyDescent="0.25">
      <c r="A31" s="55">
        <v>21</v>
      </c>
      <c r="B31" s="120"/>
      <c r="C31" s="121"/>
      <c r="D31" s="122"/>
      <c r="E31" s="122"/>
      <c r="F31" s="83">
        <f t="shared" si="1"/>
        <v>0</v>
      </c>
      <c r="G31" s="83">
        <f t="shared" si="2"/>
        <v>0</v>
      </c>
      <c r="H31" s="144"/>
      <c r="I31" s="144"/>
      <c r="J31" s="144"/>
      <c r="K31" s="144"/>
      <c r="L31" s="144"/>
      <c r="M31" s="87"/>
      <c r="O31" s="136" t="s">
        <v>321</v>
      </c>
      <c r="P31" s="123"/>
      <c r="S31" s="112"/>
    </row>
    <row r="32" spans="1:19" ht="15" customHeight="1" x14ac:dyDescent="0.25">
      <c r="A32" s="55">
        <v>22</v>
      </c>
      <c r="B32" s="120"/>
      <c r="C32" s="121"/>
      <c r="D32" s="122"/>
      <c r="E32" s="122"/>
      <c r="F32" s="83">
        <f t="shared" si="1"/>
        <v>0</v>
      </c>
      <c r="G32" s="83">
        <f t="shared" si="2"/>
        <v>0</v>
      </c>
      <c r="H32" s="144"/>
      <c r="I32" s="144"/>
      <c r="J32" s="144"/>
      <c r="K32" s="144"/>
      <c r="L32" s="144"/>
      <c r="M32" s="87"/>
      <c r="O32" s="136" t="s">
        <v>322</v>
      </c>
      <c r="P32" s="123"/>
      <c r="S32" s="112"/>
    </row>
    <row r="33" spans="1:19" ht="15" customHeight="1" x14ac:dyDescent="0.25">
      <c r="A33" s="55">
        <v>23</v>
      </c>
      <c r="B33" s="120"/>
      <c r="C33" s="121"/>
      <c r="D33" s="122"/>
      <c r="E33" s="122"/>
      <c r="F33" s="83">
        <f t="shared" si="1"/>
        <v>0</v>
      </c>
      <c r="G33" s="83">
        <f t="shared" si="2"/>
        <v>0</v>
      </c>
      <c r="H33" s="144"/>
      <c r="I33" s="144"/>
      <c r="J33" s="144"/>
      <c r="K33" s="144"/>
      <c r="L33" s="144"/>
      <c r="M33" s="87"/>
      <c r="O33" s="136" t="s">
        <v>323</v>
      </c>
      <c r="P33" s="123"/>
      <c r="S33" s="112"/>
    </row>
    <row r="34" spans="1:19" ht="15" customHeight="1" x14ac:dyDescent="0.25">
      <c r="A34" s="55">
        <v>24</v>
      </c>
      <c r="B34" s="120"/>
      <c r="C34" s="121"/>
      <c r="D34" s="122"/>
      <c r="E34" s="122"/>
      <c r="F34" s="83">
        <f t="shared" si="1"/>
        <v>0</v>
      </c>
      <c r="G34" s="83">
        <f t="shared" si="2"/>
        <v>0</v>
      </c>
      <c r="H34" s="144"/>
      <c r="I34" s="144"/>
      <c r="J34" s="144"/>
      <c r="K34" s="144"/>
      <c r="L34" s="144"/>
      <c r="M34" s="87"/>
      <c r="O34" s="136" t="s">
        <v>324</v>
      </c>
      <c r="P34" s="123"/>
      <c r="S34" s="112"/>
    </row>
    <row r="35" spans="1:19" ht="15" customHeight="1" x14ac:dyDescent="0.25">
      <c r="A35" s="55">
        <v>25</v>
      </c>
      <c r="B35" s="120"/>
      <c r="C35" s="121"/>
      <c r="D35" s="122"/>
      <c r="E35" s="122"/>
      <c r="F35" s="83">
        <f t="shared" si="1"/>
        <v>0</v>
      </c>
      <c r="G35" s="83">
        <f t="shared" si="2"/>
        <v>0</v>
      </c>
      <c r="H35" s="144"/>
      <c r="I35" s="144"/>
      <c r="J35" s="144"/>
      <c r="K35" s="144"/>
      <c r="L35" s="144"/>
      <c r="M35" s="87"/>
      <c r="O35" s="136" t="s">
        <v>325</v>
      </c>
      <c r="P35" s="123"/>
      <c r="S35" s="112"/>
    </row>
    <row r="36" spans="1:19" ht="15" customHeight="1" x14ac:dyDescent="0.25">
      <c r="A36" s="55">
        <v>26</v>
      </c>
      <c r="B36" s="120"/>
      <c r="C36" s="121"/>
      <c r="D36" s="122"/>
      <c r="E36" s="122"/>
      <c r="F36" s="83">
        <f t="shared" si="1"/>
        <v>0</v>
      </c>
      <c r="G36" s="83">
        <f t="shared" si="2"/>
        <v>0</v>
      </c>
      <c r="H36" s="144"/>
      <c r="I36" s="144"/>
      <c r="J36" s="144"/>
      <c r="K36" s="144"/>
      <c r="L36" s="144"/>
      <c r="M36" s="87"/>
      <c r="O36" s="136" t="s">
        <v>326</v>
      </c>
      <c r="P36" s="123"/>
      <c r="S36" s="112"/>
    </row>
    <row r="37" spans="1:19" ht="15" customHeight="1" x14ac:dyDescent="0.25">
      <c r="A37" s="55">
        <v>27</v>
      </c>
      <c r="B37" s="120"/>
      <c r="C37" s="121"/>
      <c r="D37" s="122"/>
      <c r="E37" s="122"/>
      <c r="F37" s="83">
        <f t="shared" si="1"/>
        <v>0</v>
      </c>
      <c r="G37" s="83">
        <f t="shared" si="2"/>
        <v>0</v>
      </c>
      <c r="H37" s="144"/>
      <c r="I37" s="144"/>
      <c r="J37" s="144"/>
      <c r="K37" s="144"/>
      <c r="L37" s="144"/>
      <c r="M37" s="87"/>
      <c r="O37" s="136" t="s">
        <v>327</v>
      </c>
      <c r="P37" s="123"/>
      <c r="S37" s="112"/>
    </row>
    <row r="38" spans="1:19" ht="15" customHeight="1" x14ac:dyDescent="0.25">
      <c r="A38" s="55">
        <v>28</v>
      </c>
      <c r="B38" s="120"/>
      <c r="C38" s="121"/>
      <c r="D38" s="122"/>
      <c r="E38" s="122"/>
      <c r="F38" s="83">
        <f t="shared" si="1"/>
        <v>0</v>
      </c>
      <c r="G38" s="83">
        <f t="shared" si="2"/>
        <v>0</v>
      </c>
      <c r="H38" s="144"/>
      <c r="I38" s="144"/>
      <c r="J38" s="144"/>
      <c r="K38" s="144"/>
      <c r="L38" s="144"/>
      <c r="M38" s="87"/>
      <c r="O38" s="136" t="s">
        <v>328</v>
      </c>
      <c r="P38" s="123"/>
      <c r="S38" s="112"/>
    </row>
    <row r="39" spans="1:19" ht="15" customHeight="1" x14ac:dyDescent="0.25">
      <c r="A39" s="55">
        <v>29</v>
      </c>
      <c r="B39" s="120"/>
      <c r="C39" s="121"/>
      <c r="D39" s="122"/>
      <c r="E39" s="122"/>
      <c r="F39" s="83">
        <f t="shared" si="1"/>
        <v>0</v>
      </c>
      <c r="G39" s="83">
        <f t="shared" si="2"/>
        <v>0</v>
      </c>
      <c r="H39" s="144"/>
      <c r="I39" s="144"/>
      <c r="J39" s="144"/>
      <c r="K39" s="144"/>
      <c r="L39" s="144"/>
      <c r="M39" s="87"/>
      <c r="O39" s="136" t="s">
        <v>329</v>
      </c>
      <c r="P39" s="123"/>
      <c r="S39" s="112"/>
    </row>
    <row r="40" spans="1:19" ht="15" customHeight="1" thickBot="1" x14ac:dyDescent="0.3">
      <c r="A40" s="58">
        <v>30</v>
      </c>
      <c r="B40" s="124"/>
      <c r="C40" s="125"/>
      <c r="D40" s="126"/>
      <c r="E40" s="126"/>
      <c r="F40" s="165">
        <f>ROUND(SUM(H40,J40,L40),0)</f>
        <v>0</v>
      </c>
      <c r="G40" s="165">
        <f>ROUND(SUM(I40,K40,M40),0)</f>
        <v>0</v>
      </c>
      <c r="H40" s="145"/>
      <c r="I40" s="145"/>
      <c r="J40" s="145"/>
      <c r="K40" s="145"/>
      <c r="L40" s="145"/>
      <c r="M40" s="84"/>
      <c r="O40" s="136" t="s">
        <v>330</v>
      </c>
      <c r="P40" s="123"/>
      <c r="S40" s="112"/>
    </row>
    <row r="41" spans="1:19" ht="15" customHeight="1" thickTop="1" x14ac:dyDescent="0.25">
      <c r="O41" s="136" t="s">
        <v>331</v>
      </c>
      <c r="P41" s="123"/>
      <c r="S41" s="112"/>
    </row>
    <row r="42" spans="1:19" ht="15" customHeight="1" x14ac:dyDescent="0.25">
      <c r="A42" s="342" t="s">
        <v>256</v>
      </c>
      <c r="B42" s="342"/>
      <c r="C42" s="342"/>
      <c r="D42" s="342"/>
      <c r="E42" s="342"/>
      <c r="F42" s="342"/>
      <c r="G42" s="342"/>
      <c r="H42" s="342"/>
      <c r="I42" s="342"/>
      <c r="J42" s="342"/>
      <c r="K42" s="342"/>
      <c r="L42" s="342"/>
      <c r="M42" s="342"/>
      <c r="O42" s="136" t="s">
        <v>332</v>
      </c>
      <c r="P42" s="123"/>
      <c r="S42" s="112"/>
    </row>
    <row r="43" spans="1:19" ht="8.25" customHeight="1" x14ac:dyDescent="0.25">
      <c r="A43" s="127"/>
      <c r="B43" s="127"/>
      <c r="C43" s="127"/>
      <c r="D43" s="127"/>
      <c r="E43" s="127"/>
      <c r="F43" s="127"/>
      <c r="G43" s="127"/>
      <c r="H43" s="127"/>
      <c r="I43" s="127"/>
      <c r="J43" s="127"/>
      <c r="K43" s="127"/>
      <c r="L43" s="127"/>
      <c r="M43" s="127"/>
      <c r="O43" s="136" t="s">
        <v>333</v>
      </c>
      <c r="P43" s="123"/>
      <c r="S43" s="112"/>
    </row>
    <row r="44" spans="1:19" ht="15" customHeight="1" x14ac:dyDescent="0.25">
      <c r="A44" s="228" t="s">
        <v>257</v>
      </c>
      <c r="B44" s="228"/>
      <c r="C44" s="228"/>
      <c r="D44" s="228"/>
      <c r="E44" s="228"/>
      <c r="F44" s="228"/>
      <c r="G44" s="228"/>
      <c r="H44" s="228"/>
      <c r="I44" s="228"/>
      <c r="J44" s="228"/>
      <c r="K44" s="228"/>
      <c r="L44" s="228"/>
      <c r="M44" s="228"/>
      <c r="O44" s="136" t="s">
        <v>334</v>
      </c>
      <c r="P44" s="123"/>
      <c r="S44" s="112"/>
    </row>
    <row r="45" spans="1:19" ht="8.25" customHeight="1" x14ac:dyDescent="0.25">
      <c r="A45" s="65"/>
      <c r="B45" s="65"/>
      <c r="C45" s="65"/>
      <c r="D45" s="65"/>
      <c r="E45" s="65"/>
      <c r="F45" s="65"/>
      <c r="G45" s="65"/>
      <c r="H45" s="65"/>
      <c r="I45" s="65"/>
      <c r="J45" s="65"/>
      <c r="K45" s="65"/>
      <c r="L45" s="65"/>
      <c r="M45" s="65"/>
      <c r="O45" s="136" t="s">
        <v>335</v>
      </c>
      <c r="P45" s="123"/>
      <c r="S45" s="112"/>
    </row>
    <row r="46" spans="1:19" ht="15" customHeight="1" x14ac:dyDescent="0.25">
      <c r="A46" s="338" t="s">
        <v>258</v>
      </c>
      <c r="B46" s="338"/>
      <c r="C46" s="338"/>
      <c r="D46" s="338"/>
      <c r="E46" s="338"/>
      <c r="F46" s="338"/>
      <c r="G46" s="338"/>
      <c r="H46" s="338"/>
      <c r="I46" s="338"/>
      <c r="J46" s="338"/>
      <c r="K46" s="338"/>
      <c r="L46" s="338"/>
      <c r="M46" s="338"/>
      <c r="O46" s="136" t="s">
        <v>336</v>
      </c>
      <c r="P46" s="123"/>
      <c r="S46" s="112"/>
    </row>
    <row r="47" spans="1:19" ht="8.25" customHeight="1" x14ac:dyDescent="0.25">
      <c r="A47" s="128"/>
      <c r="B47" s="45"/>
      <c r="C47" s="45"/>
      <c r="D47" s="45"/>
      <c r="E47" s="45"/>
      <c r="F47" s="45"/>
      <c r="G47" s="45"/>
      <c r="H47" s="45"/>
      <c r="I47" s="45"/>
      <c r="J47" s="45"/>
      <c r="K47" s="45"/>
      <c r="L47" s="45"/>
      <c r="M47" s="45"/>
      <c r="O47" s="136" t="s">
        <v>337</v>
      </c>
      <c r="P47" s="123"/>
      <c r="S47" s="112"/>
    </row>
    <row r="48" spans="1:19" ht="15" customHeight="1" x14ac:dyDescent="0.25">
      <c r="A48" s="339" t="s">
        <v>259</v>
      </c>
      <c r="B48" s="339"/>
      <c r="C48" s="339"/>
      <c r="D48" s="339"/>
      <c r="E48" s="339"/>
      <c r="F48" s="339"/>
      <c r="G48" s="339"/>
      <c r="H48" s="339"/>
      <c r="I48" s="339"/>
      <c r="J48" s="339"/>
      <c r="K48" s="339"/>
      <c r="L48" s="339"/>
      <c r="M48" s="339"/>
      <c r="O48" s="136" t="s">
        <v>338</v>
      </c>
      <c r="P48" s="123"/>
      <c r="S48" s="112"/>
    </row>
    <row r="49" spans="1:19" ht="8.25" customHeight="1" x14ac:dyDescent="0.25">
      <c r="A49" s="45"/>
      <c r="B49" s="45"/>
      <c r="C49" s="45"/>
      <c r="D49" s="45"/>
      <c r="E49" s="45"/>
      <c r="F49" s="45"/>
      <c r="G49" s="45"/>
      <c r="H49" s="45"/>
      <c r="I49" s="45"/>
      <c r="J49" s="45"/>
      <c r="K49" s="45"/>
      <c r="L49" s="45"/>
      <c r="M49" s="45"/>
      <c r="O49" s="136" t="s">
        <v>339</v>
      </c>
      <c r="P49" s="123"/>
      <c r="S49" s="112"/>
    </row>
    <row r="50" spans="1:19" ht="15" customHeight="1" x14ac:dyDescent="0.25">
      <c r="A50" s="228" t="s">
        <v>249</v>
      </c>
      <c r="B50" s="228"/>
      <c r="C50" s="228"/>
      <c r="D50" s="228"/>
      <c r="E50" s="228"/>
      <c r="F50" s="228"/>
      <c r="G50" s="228"/>
      <c r="H50" s="228"/>
      <c r="I50" s="228"/>
      <c r="J50" s="228"/>
      <c r="K50" s="228"/>
      <c r="L50" s="228"/>
      <c r="M50" s="228"/>
      <c r="O50" s="136" t="s">
        <v>340</v>
      </c>
      <c r="P50" s="123"/>
      <c r="S50" s="112"/>
    </row>
    <row r="51" spans="1:19" ht="8.25" customHeight="1" x14ac:dyDescent="0.25">
      <c r="A51" s="228"/>
      <c r="B51" s="228"/>
      <c r="C51" s="228"/>
      <c r="D51" s="228"/>
      <c r="E51" s="228"/>
      <c r="F51" s="228"/>
      <c r="G51" s="228"/>
      <c r="H51" s="228"/>
      <c r="I51" s="228"/>
      <c r="J51" s="228"/>
      <c r="K51" s="228"/>
      <c r="L51" s="228"/>
      <c r="M51" s="228"/>
      <c r="O51" s="136" t="s">
        <v>341</v>
      </c>
      <c r="P51" s="123"/>
      <c r="S51" s="112"/>
    </row>
    <row r="52" spans="1:19" ht="15" x14ac:dyDescent="0.25">
      <c r="A52" s="228" t="s">
        <v>261</v>
      </c>
      <c r="B52" s="228"/>
      <c r="C52" s="228"/>
      <c r="D52" s="228"/>
      <c r="E52" s="228"/>
      <c r="F52" s="228"/>
      <c r="G52" s="228"/>
      <c r="H52" s="228"/>
      <c r="I52" s="228"/>
      <c r="J52" s="228"/>
      <c r="K52" s="228"/>
      <c r="L52" s="228"/>
      <c r="M52" s="228"/>
      <c r="O52" s="136" t="s">
        <v>342</v>
      </c>
      <c r="P52" s="123"/>
      <c r="S52" s="112"/>
    </row>
    <row r="53" spans="1:19" ht="15" hidden="1" x14ac:dyDescent="0.25">
      <c r="O53" s="136" t="s">
        <v>343</v>
      </c>
      <c r="P53" s="123"/>
      <c r="S53" s="112"/>
    </row>
    <row r="54" spans="1:19" ht="15" hidden="1" x14ac:dyDescent="0.25">
      <c r="O54" s="136" t="s">
        <v>344</v>
      </c>
      <c r="P54" s="123"/>
      <c r="S54" s="112"/>
    </row>
    <row r="55" spans="1:19" ht="15" hidden="1" x14ac:dyDescent="0.25">
      <c r="O55" s="136" t="s">
        <v>345</v>
      </c>
      <c r="P55" s="123"/>
      <c r="S55" s="112"/>
    </row>
    <row r="56" spans="1:19" ht="15" hidden="1" x14ac:dyDescent="0.25">
      <c r="O56" s="136" t="s">
        <v>346</v>
      </c>
      <c r="P56" s="123"/>
      <c r="S56" s="112"/>
    </row>
    <row r="57" spans="1:19" ht="15" hidden="1" x14ac:dyDescent="0.25">
      <c r="O57" s="136" t="s">
        <v>347</v>
      </c>
      <c r="P57" s="123"/>
      <c r="S57" s="112"/>
    </row>
    <row r="58" spans="1:19" ht="15" hidden="1" x14ac:dyDescent="0.25">
      <c r="O58" s="136" t="s">
        <v>348</v>
      </c>
      <c r="P58" s="123"/>
      <c r="S58" s="112"/>
    </row>
    <row r="59" spans="1:19" ht="15" hidden="1" x14ac:dyDescent="0.25">
      <c r="O59" s="136" t="s">
        <v>349</v>
      </c>
      <c r="P59" s="123"/>
      <c r="S59" s="112"/>
    </row>
    <row r="60" spans="1:19" ht="15" hidden="1" x14ac:dyDescent="0.25">
      <c r="O60" s="136" t="s">
        <v>350</v>
      </c>
      <c r="P60" s="123"/>
      <c r="S60" s="112"/>
    </row>
    <row r="61" spans="1:19" ht="15" hidden="1" x14ac:dyDescent="0.25">
      <c r="O61" s="136" t="s">
        <v>351</v>
      </c>
      <c r="P61" s="123"/>
      <c r="S61" s="112"/>
    </row>
    <row r="62" spans="1:19" ht="15" hidden="1" x14ac:dyDescent="0.25">
      <c r="O62" s="136" t="s">
        <v>352</v>
      </c>
      <c r="P62" s="123"/>
      <c r="S62" s="112"/>
    </row>
    <row r="63" spans="1:19" ht="15" hidden="1" x14ac:dyDescent="0.25">
      <c r="O63" s="136" t="s">
        <v>353</v>
      </c>
      <c r="P63" s="123"/>
      <c r="S63" s="112"/>
    </row>
    <row r="64" spans="1:19" ht="15" hidden="1" x14ac:dyDescent="0.25">
      <c r="O64" s="136" t="s">
        <v>354</v>
      </c>
      <c r="P64" s="123"/>
      <c r="S64" s="112"/>
    </row>
    <row r="65" spans="15:19" ht="15" hidden="1" x14ac:dyDescent="0.25">
      <c r="O65" s="136" t="s">
        <v>355</v>
      </c>
      <c r="P65" s="123"/>
      <c r="S65" s="112"/>
    </row>
    <row r="66" spans="15:19" ht="15" hidden="1" x14ac:dyDescent="0.25">
      <c r="O66" s="136" t="s">
        <v>356</v>
      </c>
      <c r="P66" s="123"/>
      <c r="S66" s="112"/>
    </row>
    <row r="67" spans="15:19" ht="15" hidden="1" x14ac:dyDescent="0.25">
      <c r="O67" s="136" t="s">
        <v>357</v>
      </c>
      <c r="P67" s="123"/>
      <c r="S67" s="112"/>
    </row>
    <row r="68" spans="15:19" ht="15" hidden="1" x14ac:dyDescent="0.25">
      <c r="O68" s="136" t="s">
        <v>358</v>
      </c>
      <c r="P68" s="123"/>
      <c r="S68" s="112"/>
    </row>
    <row r="69" spans="15:19" ht="15" hidden="1" x14ac:dyDescent="0.25">
      <c r="O69" s="136" t="s">
        <v>359</v>
      </c>
      <c r="P69" s="123"/>
      <c r="S69" s="112"/>
    </row>
    <row r="70" spans="15:19" ht="15" hidden="1" x14ac:dyDescent="0.25">
      <c r="O70" s="136" t="s">
        <v>360</v>
      </c>
      <c r="P70" s="123"/>
      <c r="S70" s="112"/>
    </row>
    <row r="71" spans="15:19" ht="15" hidden="1" x14ac:dyDescent="0.25">
      <c r="O71" s="136" t="s">
        <v>361</v>
      </c>
      <c r="P71" s="123"/>
      <c r="S71" s="112"/>
    </row>
    <row r="72" spans="15:19" ht="15" hidden="1" x14ac:dyDescent="0.25">
      <c r="O72" s="136" t="s">
        <v>362</v>
      </c>
      <c r="P72" s="123"/>
      <c r="S72" s="112"/>
    </row>
    <row r="73" spans="15:19" ht="15" hidden="1" x14ac:dyDescent="0.25">
      <c r="O73" s="136" t="s">
        <v>363</v>
      </c>
      <c r="P73" s="123"/>
      <c r="S73" s="112"/>
    </row>
    <row r="74" spans="15:19" ht="15" hidden="1" x14ac:dyDescent="0.25">
      <c r="O74" s="136" t="s">
        <v>364</v>
      </c>
      <c r="P74" s="123"/>
      <c r="S74" s="112"/>
    </row>
    <row r="75" spans="15:19" ht="15" hidden="1" x14ac:dyDescent="0.25">
      <c r="O75" s="136" t="s">
        <v>365</v>
      </c>
      <c r="P75" s="123"/>
      <c r="S75" s="112"/>
    </row>
    <row r="76" spans="15:19" ht="15" hidden="1" x14ac:dyDescent="0.25">
      <c r="O76" s="136" t="s">
        <v>366</v>
      </c>
      <c r="P76" s="123"/>
      <c r="S76" s="112"/>
    </row>
    <row r="77" spans="15:19" ht="15" hidden="1" x14ac:dyDescent="0.25">
      <c r="O77" s="136" t="s">
        <v>367</v>
      </c>
      <c r="P77" s="123"/>
      <c r="S77" s="112"/>
    </row>
    <row r="78" spans="15:19" ht="15" hidden="1" x14ac:dyDescent="0.25">
      <c r="O78" s="136" t="s">
        <v>368</v>
      </c>
      <c r="S78" s="112"/>
    </row>
    <row r="79" spans="15:19" ht="15" hidden="1" x14ac:dyDescent="0.25">
      <c r="O79" s="136" t="s">
        <v>369</v>
      </c>
      <c r="S79" s="112"/>
    </row>
    <row r="80" spans="15:19" ht="15" hidden="1" x14ac:dyDescent="0.25">
      <c r="O80" s="136" t="s">
        <v>370</v>
      </c>
      <c r="S80" s="112"/>
    </row>
    <row r="81" spans="15:19" ht="15" hidden="1" x14ac:dyDescent="0.25">
      <c r="O81" s="136" t="s">
        <v>371</v>
      </c>
      <c r="S81" s="112"/>
    </row>
    <row r="82" spans="15:19" hidden="1" x14ac:dyDescent="0.2">
      <c r="O82" s="109" t="s">
        <v>372</v>
      </c>
      <c r="S82" s="112"/>
    </row>
    <row r="83" spans="15:19" hidden="1" x14ac:dyDescent="0.2">
      <c r="S83" s="112"/>
    </row>
    <row r="84" spans="15:19" hidden="1" x14ac:dyDescent="0.2">
      <c r="S84" s="112"/>
    </row>
    <row r="85" spans="15:19" hidden="1" x14ac:dyDescent="0.2">
      <c r="S85" s="112"/>
    </row>
    <row r="86" spans="15:19" hidden="1" x14ac:dyDescent="0.2">
      <c r="S86" s="112"/>
    </row>
    <row r="87" spans="15:19" hidden="1" x14ac:dyDescent="0.2">
      <c r="S87" s="112"/>
    </row>
    <row r="88" spans="15:19" hidden="1" x14ac:dyDescent="0.2">
      <c r="S88" s="112"/>
    </row>
    <row r="89" spans="15:19" hidden="1" x14ac:dyDescent="0.2">
      <c r="S89" s="112"/>
    </row>
    <row r="90" spans="15:19" hidden="1" x14ac:dyDescent="0.2">
      <c r="S90" s="112"/>
    </row>
    <row r="91" spans="15:19" hidden="1" x14ac:dyDescent="0.2">
      <c r="S91" s="112"/>
    </row>
    <row r="92" spans="15:19" hidden="1" x14ac:dyDescent="0.2">
      <c r="S92" s="112"/>
    </row>
    <row r="93" spans="15:19" hidden="1" x14ac:dyDescent="0.2">
      <c r="S93" s="112"/>
    </row>
    <row r="94" spans="15:19" hidden="1" x14ac:dyDescent="0.2">
      <c r="S94" s="112"/>
    </row>
    <row r="95" spans="15:19" hidden="1" x14ac:dyDescent="0.2">
      <c r="S95" s="112"/>
    </row>
    <row r="96" spans="15:19" hidden="1" x14ac:dyDescent="0.2">
      <c r="S96" s="112"/>
    </row>
  </sheetData>
  <sheetProtection algorithmName="SHA-512" hashValue="nqNv9wG55DUvZG52O2EAqwkQ5A4Iu4oaRlwURqD2sFBMpEEjsTdhnp5p/A8way6qeoL8NHzQylR1t53HFyrwUA==" saltValue="jj9czcN7tFw3Nqz28tuT8w==" spinCount="100000" sheet="1" objects="1" scenarios="1"/>
  <mergeCells count="24">
    <mergeCell ref="A52:M52"/>
    <mergeCell ref="A2:M2"/>
    <mergeCell ref="A3:A9"/>
    <mergeCell ref="B3:B9"/>
    <mergeCell ref="C3:C9"/>
    <mergeCell ref="D3:D9"/>
    <mergeCell ref="E3:E9"/>
    <mergeCell ref="F3:F9"/>
    <mergeCell ref="G3:G9"/>
    <mergeCell ref="H3:I6"/>
    <mergeCell ref="J3:K6"/>
    <mergeCell ref="A51:M51"/>
    <mergeCell ref="L3:M6"/>
    <mergeCell ref="H7:H9"/>
    <mergeCell ref="I7:I9"/>
    <mergeCell ref="J7:J9"/>
    <mergeCell ref="A46:M46"/>
    <mergeCell ref="A48:M48"/>
    <mergeCell ref="A50:M50"/>
    <mergeCell ref="K7:K9"/>
    <mergeCell ref="L7:L9"/>
    <mergeCell ref="M7:M9"/>
    <mergeCell ref="A42:M42"/>
    <mergeCell ref="A44:M44"/>
  </mergeCells>
  <conditionalFormatting sqref="G11">
    <cfRule type="cellIs" dxfId="2" priority="1" operator="equal">
      <formula>0</formula>
    </cfRule>
  </conditionalFormatting>
  <dataValidations count="4">
    <dataValidation type="whole" allowBlank="1" showErrorMessage="1" errorTitle="Greška" error="Unesite broj:  0 - 999999" prompt="Unesite broj:  0 - 999999" sqref="I12:I40 K12:K40 M12:M40" xr:uid="{00000000-0002-0000-0900-000000000000}">
      <formula1>0</formula1>
      <formula2>999999</formula2>
    </dataValidation>
    <dataValidation type="whole" allowBlank="1" showErrorMessage="1" errorTitle="Greška" error="Unesite broj:  0 - 9999" prompt="Unesite broj:  0 - 9999" sqref="H12:H40 J12:J40 L12:L40" xr:uid="{00000000-0002-0000-0900-000001000000}">
      <formula1>0</formula1>
      <formula2>9999</formula2>
    </dataValidation>
    <dataValidation type="list" allowBlank="1" showErrorMessage="1" error="Odaberite društveno-ekonomski cilj" sqref="E12:E40" xr:uid="{00000000-0002-0000-0900-000002000000}">
      <formula1>$P$4:$P$16</formula1>
    </dataValidation>
    <dataValidation type="list" allowBlank="1" showInputMessage="1" showErrorMessage="1" error="Odaberite polje znanosti" sqref="D12:D40" xr:uid="{00000000-0002-0000-0900-000003000000}">
      <formula1>$O$4:$O$82</formula1>
    </dataValidation>
  </dataValidations>
  <pageMargins left="0.15748031496062992" right="0.15748031496062992" top="0.39370078740157483" bottom="0.39370078740157483" header="0.51181102362204722" footer="0.51181102362204722"/>
  <pageSetup paperSize="9" scale="6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09DADB0E-1F84-4B00-B773-1103ECE9FC58}">
            <xm:f>'Tablica 7.'!$E$5</xm:f>
            <x14:dxf>
              <fill>
                <patternFill>
                  <bgColor rgb="FFFF0000"/>
                </patternFill>
              </fill>
            </x14:dxf>
          </x14:cfRule>
          <x14:cfRule type="cellIs" priority="3" operator="notEqual" id="{4A48BA7D-E79A-4F31-A618-EFA15828B186}">
            <xm:f>'Tablica 8.'!$E$5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style="26" customWidth="1"/>
    <col min="2" max="14" width="9.140625" style="26" customWidth="1"/>
    <col min="15" max="15" width="5.140625" style="26" customWidth="1"/>
    <col min="16" max="16384" width="9.140625" style="26" hidden="1"/>
  </cols>
  <sheetData>
    <row r="1" spans="1:15" x14ac:dyDescent="0.2">
      <c r="A1" s="129"/>
      <c r="B1" s="129"/>
      <c r="C1" s="129"/>
      <c r="D1" s="129"/>
      <c r="E1" s="129"/>
      <c r="F1" s="129"/>
      <c r="G1" s="129"/>
      <c r="H1" s="129"/>
      <c r="I1" s="129"/>
      <c r="J1" s="129"/>
      <c r="K1" s="129"/>
      <c r="L1" s="129"/>
      <c r="M1" s="129"/>
      <c r="N1" s="129"/>
      <c r="O1" s="129"/>
    </row>
    <row r="2" spans="1:15" x14ac:dyDescent="0.2">
      <c r="A2" s="129"/>
      <c r="B2" s="130" t="s">
        <v>36</v>
      </c>
      <c r="C2" s="129"/>
      <c r="D2" s="129"/>
      <c r="E2" s="129"/>
      <c r="F2" s="129"/>
      <c r="G2" s="129"/>
      <c r="H2" s="129"/>
      <c r="I2" s="129"/>
      <c r="J2" s="129"/>
      <c r="K2" s="129"/>
      <c r="L2" s="129"/>
      <c r="M2" s="129"/>
      <c r="N2" s="129"/>
      <c r="O2" s="129"/>
    </row>
    <row r="3" spans="1:15" x14ac:dyDescent="0.2">
      <c r="A3" s="129"/>
      <c r="B3" s="353"/>
      <c r="C3" s="354"/>
      <c r="D3" s="354"/>
      <c r="E3" s="354"/>
      <c r="F3" s="354"/>
      <c r="G3" s="354"/>
      <c r="H3" s="354"/>
      <c r="I3" s="354"/>
      <c r="J3" s="354"/>
      <c r="K3" s="354"/>
      <c r="L3" s="354"/>
      <c r="M3" s="354"/>
      <c r="N3" s="354"/>
      <c r="O3" s="129"/>
    </row>
    <row r="4" spans="1:15" x14ac:dyDescent="0.2">
      <c r="A4" s="129"/>
      <c r="B4" s="354"/>
      <c r="C4" s="354"/>
      <c r="D4" s="354"/>
      <c r="E4" s="354"/>
      <c r="F4" s="354"/>
      <c r="G4" s="354"/>
      <c r="H4" s="354"/>
      <c r="I4" s="354"/>
      <c r="J4" s="354"/>
      <c r="K4" s="354"/>
      <c r="L4" s="354"/>
      <c r="M4" s="354"/>
      <c r="N4" s="354"/>
      <c r="O4" s="129"/>
    </row>
    <row r="5" spans="1:15" x14ac:dyDescent="0.2">
      <c r="A5" s="129"/>
      <c r="B5" s="354"/>
      <c r="C5" s="354"/>
      <c r="D5" s="354"/>
      <c r="E5" s="354"/>
      <c r="F5" s="354"/>
      <c r="G5" s="354"/>
      <c r="H5" s="354"/>
      <c r="I5" s="354"/>
      <c r="J5" s="354"/>
      <c r="K5" s="354"/>
      <c r="L5" s="354"/>
      <c r="M5" s="354"/>
      <c r="N5" s="354"/>
      <c r="O5" s="129"/>
    </row>
    <row r="6" spans="1:15" x14ac:dyDescent="0.2">
      <c r="A6" s="129"/>
      <c r="B6" s="354"/>
      <c r="C6" s="354"/>
      <c r="D6" s="354"/>
      <c r="E6" s="354"/>
      <c r="F6" s="354"/>
      <c r="G6" s="354"/>
      <c r="H6" s="354"/>
      <c r="I6" s="354"/>
      <c r="J6" s="354"/>
      <c r="K6" s="354"/>
      <c r="L6" s="354"/>
      <c r="M6" s="354"/>
      <c r="N6" s="354"/>
      <c r="O6" s="129"/>
    </row>
    <row r="7" spans="1:15" x14ac:dyDescent="0.2">
      <c r="A7" s="129"/>
      <c r="B7" s="354"/>
      <c r="C7" s="354"/>
      <c r="D7" s="354"/>
      <c r="E7" s="354"/>
      <c r="F7" s="354"/>
      <c r="G7" s="354"/>
      <c r="H7" s="354"/>
      <c r="I7" s="354"/>
      <c r="J7" s="354"/>
      <c r="K7" s="354"/>
      <c r="L7" s="354"/>
      <c r="M7" s="354"/>
      <c r="N7" s="354"/>
      <c r="O7" s="129"/>
    </row>
    <row r="8" spans="1:15" x14ac:dyDescent="0.2">
      <c r="A8" s="129"/>
      <c r="B8" s="354"/>
      <c r="C8" s="354"/>
      <c r="D8" s="354"/>
      <c r="E8" s="354"/>
      <c r="F8" s="354"/>
      <c r="G8" s="354"/>
      <c r="H8" s="354"/>
      <c r="I8" s="354"/>
      <c r="J8" s="354"/>
      <c r="K8" s="354"/>
      <c r="L8" s="354"/>
      <c r="M8" s="354"/>
      <c r="N8" s="354"/>
      <c r="O8" s="129"/>
    </row>
    <row r="9" spans="1:15" x14ac:dyDescent="0.2">
      <c r="A9" s="129"/>
      <c r="B9" s="354"/>
      <c r="C9" s="354"/>
      <c r="D9" s="354"/>
      <c r="E9" s="354"/>
      <c r="F9" s="354"/>
      <c r="G9" s="354"/>
      <c r="H9" s="354"/>
      <c r="I9" s="354"/>
      <c r="J9" s="354"/>
      <c r="K9" s="354"/>
      <c r="L9" s="354"/>
      <c r="M9" s="354"/>
      <c r="N9" s="354"/>
      <c r="O9" s="129"/>
    </row>
    <row r="10" spans="1:15" x14ac:dyDescent="0.2">
      <c r="A10" s="129"/>
      <c r="B10" s="354"/>
      <c r="C10" s="354"/>
      <c r="D10" s="354"/>
      <c r="E10" s="354"/>
      <c r="F10" s="354"/>
      <c r="G10" s="354"/>
      <c r="H10" s="354"/>
      <c r="I10" s="354"/>
      <c r="J10" s="354"/>
      <c r="K10" s="354"/>
      <c r="L10" s="354"/>
      <c r="M10" s="354"/>
      <c r="N10" s="354"/>
      <c r="O10" s="129"/>
    </row>
    <row r="11" spans="1:15" x14ac:dyDescent="0.2">
      <c r="A11" s="129"/>
      <c r="B11" s="354"/>
      <c r="C11" s="354"/>
      <c r="D11" s="354"/>
      <c r="E11" s="354"/>
      <c r="F11" s="354"/>
      <c r="G11" s="354"/>
      <c r="H11" s="354"/>
      <c r="I11" s="354"/>
      <c r="J11" s="354"/>
      <c r="K11" s="354"/>
      <c r="L11" s="354"/>
      <c r="M11" s="354"/>
      <c r="N11" s="354"/>
      <c r="O11" s="129"/>
    </row>
    <row r="12" spans="1:15" x14ac:dyDescent="0.2">
      <c r="A12" s="129"/>
      <c r="B12" s="354"/>
      <c r="C12" s="354"/>
      <c r="D12" s="354"/>
      <c r="E12" s="354"/>
      <c r="F12" s="354"/>
      <c r="G12" s="354"/>
      <c r="H12" s="354"/>
      <c r="I12" s="354"/>
      <c r="J12" s="354"/>
      <c r="K12" s="354"/>
      <c r="L12" s="354"/>
      <c r="M12" s="354"/>
      <c r="N12" s="354"/>
      <c r="O12" s="129"/>
    </row>
    <row r="13" spans="1:15" x14ac:dyDescent="0.2">
      <c r="A13" s="129"/>
      <c r="B13" s="354"/>
      <c r="C13" s="354"/>
      <c r="D13" s="354"/>
      <c r="E13" s="354"/>
      <c r="F13" s="354"/>
      <c r="G13" s="354"/>
      <c r="H13" s="354"/>
      <c r="I13" s="354"/>
      <c r="J13" s="354"/>
      <c r="K13" s="354"/>
      <c r="L13" s="354"/>
      <c r="M13" s="354"/>
      <c r="N13" s="354"/>
      <c r="O13" s="129"/>
    </row>
    <row r="14" spans="1:15" x14ac:dyDescent="0.2">
      <c r="A14" s="129"/>
      <c r="B14" s="354"/>
      <c r="C14" s="354"/>
      <c r="D14" s="354"/>
      <c r="E14" s="354"/>
      <c r="F14" s="354"/>
      <c r="G14" s="354"/>
      <c r="H14" s="354"/>
      <c r="I14" s="354"/>
      <c r="J14" s="354"/>
      <c r="K14" s="354"/>
      <c r="L14" s="354"/>
      <c r="M14" s="354"/>
      <c r="N14" s="354"/>
      <c r="O14" s="129"/>
    </row>
    <row r="15" spans="1:15" x14ac:dyDescent="0.2">
      <c r="A15" s="129"/>
      <c r="B15" s="354"/>
      <c r="C15" s="354"/>
      <c r="D15" s="354"/>
      <c r="E15" s="354"/>
      <c r="F15" s="354"/>
      <c r="G15" s="354"/>
      <c r="H15" s="354"/>
      <c r="I15" s="354"/>
      <c r="J15" s="354"/>
      <c r="K15" s="354"/>
      <c r="L15" s="354"/>
      <c r="M15" s="354"/>
      <c r="N15" s="354"/>
      <c r="O15" s="129"/>
    </row>
    <row r="16" spans="1:15" x14ac:dyDescent="0.2">
      <c r="A16" s="129"/>
      <c r="B16" s="354"/>
      <c r="C16" s="354"/>
      <c r="D16" s="354"/>
      <c r="E16" s="354"/>
      <c r="F16" s="354"/>
      <c r="G16" s="354"/>
      <c r="H16" s="354"/>
      <c r="I16" s="354"/>
      <c r="J16" s="354"/>
      <c r="K16" s="354"/>
      <c r="L16" s="354"/>
      <c r="M16" s="354"/>
      <c r="N16" s="354"/>
      <c r="O16" s="129"/>
    </row>
    <row r="17" spans="1:15" x14ac:dyDescent="0.2">
      <c r="A17" s="129"/>
      <c r="B17" s="354"/>
      <c r="C17" s="354"/>
      <c r="D17" s="354"/>
      <c r="E17" s="354"/>
      <c r="F17" s="354"/>
      <c r="G17" s="354"/>
      <c r="H17" s="354"/>
      <c r="I17" s="354"/>
      <c r="J17" s="354"/>
      <c r="K17" s="354"/>
      <c r="L17" s="354"/>
      <c r="M17" s="354"/>
      <c r="N17" s="354"/>
      <c r="O17" s="129"/>
    </row>
    <row r="18" spans="1:15" x14ac:dyDescent="0.2">
      <c r="A18" s="129"/>
      <c r="B18" s="354"/>
      <c r="C18" s="354"/>
      <c r="D18" s="354"/>
      <c r="E18" s="354"/>
      <c r="F18" s="354"/>
      <c r="G18" s="354"/>
      <c r="H18" s="354"/>
      <c r="I18" s="354"/>
      <c r="J18" s="354"/>
      <c r="K18" s="354"/>
      <c r="L18" s="354"/>
      <c r="M18" s="354"/>
      <c r="N18" s="354"/>
      <c r="O18" s="129"/>
    </row>
    <row r="19" spans="1:15" x14ac:dyDescent="0.2">
      <c r="A19" s="129"/>
      <c r="B19" s="354"/>
      <c r="C19" s="354"/>
      <c r="D19" s="354"/>
      <c r="E19" s="354"/>
      <c r="F19" s="354"/>
      <c r="G19" s="354"/>
      <c r="H19" s="354"/>
      <c r="I19" s="354"/>
      <c r="J19" s="354"/>
      <c r="K19" s="354"/>
      <c r="L19" s="354"/>
      <c r="M19" s="354"/>
      <c r="N19" s="354"/>
      <c r="O19" s="129"/>
    </row>
    <row r="20" spans="1:15" x14ac:dyDescent="0.2">
      <c r="A20" s="129"/>
      <c r="B20" s="354"/>
      <c r="C20" s="354"/>
      <c r="D20" s="354"/>
      <c r="E20" s="354"/>
      <c r="F20" s="354"/>
      <c r="G20" s="354"/>
      <c r="H20" s="354"/>
      <c r="I20" s="354"/>
      <c r="J20" s="354"/>
      <c r="K20" s="354"/>
      <c r="L20" s="354"/>
      <c r="M20" s="354"/>
      <c r="N20" s="354"/>
      <c r="O20" s="129"/>
    </row>
    <row r="21" spans="1:15" x14ac:dyDescent="0.2">
      <c r="A21" s="129"/>
      <c r="B21" s="354"/>
      <c r="C21" s="354"/>
      <c r="D21" s="354"/>
      <c r="E21" s="354"/>
      <c r="F21" s="354"/>
      <c r="G21" s="354"/>
      <c r="H21" s="354"/>
      <c r="I21" s="354"/>
      <c r="J21" s="354"/>
      <c r="K21" s="354"/>
      <c r="L21" s="354"/>
      <c r="M21" s="354"/>
      <c r="N21" s="354"/>
      <c r="O21" s="129"/>
    </row>
    <row r="22" spans="1:15" x14ac:dyDescent="0.2">
      <c r="A22" s="129"/>
      <c r="B22" s="354"/>
      <c r="C22" s="354"/>
      <c r="D22" s="354"/>
      <c r="E22" s="354"/>
      <c r="F22" s="354"/>
      <c r="G22" s="354"/>
      <c r="H22" s="354"/>
      <c r="I22" s="354"/>
      <c r="J22" s="354"/>
      <c r="K22" s="354"/>
      <c r="L22" s="354"/>
      <c r="M22" s="354"/>
      <c r="N22" s="354"/>
      <c r="O22" s="129"/>
    </row>
    <row r="23" spans="1:15" x14ac:dyDescent="0.2">
      <c r="A23" s="129"/>
      <c r="B23" s="354"/>
      <c r="C23" s="354"/>
      <c r="D23" s="354"/>
      <c r="E23" s="354"/>
      <c r="F23" s="354"/>
      <c r="G23" s="354"/>
      <c r="H23" s="354"/>
      <c r="I23" s="354"/>
      <c r="J23" s="354"/>
      <c r="K23" s="354"/>
      <c r="L23" s="354"/>
      <c r="M23" s="354"/>
      <c r="N23" s="354"/>
      <c r="O23" s="129"/>
    </row>
    <row r="24" spans="1:15" x14ac:dyDescent="0.2">
      <c r="A24" s="129"/>
      <c r="B24" s="131"/>
      <c r="C24" s="131"/>
      <c r="D24" s="131"/>
      <c r="E24" s="131"/>
      <c r="F24" s="131"/>
      <c r="G24" s="131"/>
      <c r="H24" s="131"/>
      <c r="I24" s="131"/>
      <c r="J24" s="131"/>
      <c r="K24" s="131"/>
      <c r="L24" s="131"/>
      <c r="M24" s="131"/>
      <c r="N24" s="131"/>
      <c r="O24" s="129"/>
    </row>
    <row r="25" spans="1:15" ht="18" customHeight="1" x14ac:dyDescent="0.2">
      <c r="A25" s="129"/>
      <c r="B25" s="355" t="s">
        <v>37</v>
      </c>
      <c r="C25" s="356"/>
      <c r="D25" s="356"/>
      <c r="E25" s="356"/>
      <c r="F25" s="356"/>
      <c r="G25" s="356"/>
      <c r="H25" s="131"/>
      <c r="I25" s="131"/>
      <c r="J25" s="131"/>
      <c r="K25" s="131"/>
      <c r="L25" s="131"/>
      <c r="M25" s="131"/>
      <c r="N25" s="131"/>
      <c r="O25" s="129"/>
    </row>
    <row r="26" spans="1:15" ht="21" customHeight="1" x14ac:dyDescent="0.2">
      <c r="A26" s="129"/>
      <c r="B26" s="352"/>
      <c r="C26" s="352"/>
      <c r="D26" s="352"/>
      <c r="E26" s="352"/>
      <c r="F26" s="352"/>
      <c r="G26" s="352"/>
      <c r="H26" s="352"/>
      <c r="I26" s="352"/>
      <c r="J26" s="352"/>
      <c r="K26" s="352"/>
      <c r="L26" s="352"/>
      <c r="M26" s="352"/>
      <c r="N26" s="352"/>
      <c r="O26" s="129"/>
    </row>
    <row r="27" spans="1:15" x14ac:dyDescent="0.2">
      <c r="A27" s="129"/>
      <c r="B27" s="131"/>
      <c r="C27" s="131"/>
      <c r="D27" s="131"/>
      <c r="E27" s="131"/>
      <c r="F27" s="131"/>
      <c r="G27" s="131"/>
      <c r="H27" s="131"/>
      <c r="I27" s="131"/>
      <c r="J27" s="131"/>
      <c r="K27" s="131"/>
      <c r="L27" s="131"/>
      <c r="M27" s="131"/>
      <c r="N27" s="131"/>
      <c r="O27" s="129"/>
    </row>
    <row r="28" spans="1:15" x14ac:dyDescent="0.2">
      <c r="A28" s="129"/>
      <c r="B28" s="131" t="s">
        <v>38</v>
      </c>
      <c r="C28" s="131"/>
      <c r="D28" s="131"/>
      <c r="E28" s="131"/>
      <c r="F28" s="131"/>
      <c r="G28" s="131"/>
      <c r="H28" s="131"/>
      <c r="I28" s="131"/>
      <c r="J28" s="131"/>
      <c r="K28" s="131"/>
      <c r="L28" s="131"/>
      <c r="M28" s="131"/>
      <c r="N28" s="131"/>
      <c r="O28" s="129"/>
    </row>
    <row r="29" spans="1:15" ht="23.25" customHeight="1" x14ac:dyDescent="0.2">
      <c r="A29" s="129"/>
      <c r="B29" s="352"/>
      <c r="C29" s="352"/>
      <c r="D29" s="352"/>
      <c r="E29" s="352"/>
      <c r="F29" s="352"/>
      <c r="G29" s="352"/>
      <c r="H29" s="352"/>
      <c r="I29" s="352"/>
      <c r="J29" s="352"/>
      <c r="K29" s="352"/>
      <c r="L29" s="352"/>
      <c r="M29" s="352"/>
      <c r="N29" s="352"/>
      <c r="O29" s="129"/>
    </row>
    <row r="30" spans="1:15" x14ac:dyDescent="0.2">
      <c r="A30" s="129"/>
      <c r="B30" s="131"/>
      <c r="C30" s="131"/>
      <c r="D30" s="131"/>
      <c r="E30" s="131"/>
      <c r="F30" s="131"/>
      <c r="G30" s="131"/>
      <c r="H30" s="131"/>
      <c r="I30" s="131"/>
      <c r="J30" s="131"/>
      <c r="K30" s="131"/>
      <c r="L30" s="131"/>
      <c r="M30" s="131"/>
      <c r="N30" s="131"/>
      <c r="O30" s="129"/>
    </row>
    <row r="31" spans="1:15" x14ac:dyDescent="0.2">
      <c r="A31" s="129"/>
      <c r="B31" s="132" t="s">
        <v>39</v>
      </c>
      <c r="C31" s="131"/>
      <c r="D31" s="131"/>
      <c r="E31" s="131"/>
      <c r="F31" s="131"/>
      <c r="G31" s="131"/>
      <c r="H31" s="131"/>
      <c r="I31" s="131"/>
      <c r="J31" s="131"/>
      <c r="K31" s="131"/>
      <c r="L31" s="131"/>
      <c r="M31" s="131"/>
      <c r="N31" s="131"/>
      <c r="O31" s="129"/>
    </row>
    <row r="32" spans="1:15" ht="22.7" customHeight="1" x14ac:dyDescent="0.2">
      <c r="A32" s="129"/>
      <c r="B32" s="352"/>
      <c r="C32" s="352"/>
      <c r="D32" s="352"/>
      <c r="E32" s="352"/>
      <c r="F32" s="352"/>
      <c r="G32" s="352"/>
      <c r="H32" s="352"/>
      <c r="I32" s="352"/>
      <c r="J32" s="352"/>
      <c r="K32" s="352"/>
      <c r="L32" s="352"/>
      <c r="M32" s="352"/>
      <c r="N32" s="352"/>
      <c r="O32" s="129"/>
    </row>
    <row r="33" spans="1:15" x14ac:dyDescent="0.2">
      <c r="A33" s="129"/>
      <c r="B33" s="133"/>
      <c r="C33" s="134"/>
      <c r="D33" s="134"/>
      <c r="E33" s="134"/>
      <c r="F33" s="134"/>
      <c r="G33" s="134"/>
      <c r="H33" s="134"/>
      <c r="I33" s="134"/>
      <c r="J33" s="134"/>
      <c r="K33" s="134"/>
      <c r="L33" s="134"/>
      <c r="M33" s="134"/>
      <c r="N33" s="134"/>
      <c r="O33" s="129"/>
    </row>
    <row r="34" spans="1:15" x14ac:dyDescent="0.2">
      <c r="A34" s="129"/>
      <c r="B34" s="135" t="s">
        <v>40</v>
      </c>
      <c r="C34" s="134"/>
      <c r="D34" s="134"/>
      <c r="E34" s="134"/>
      <c r="F34" s="134"/>
      <c r="G34" s="134"/>
      <c r="H34" s="134"/>
      <c r="I34" s="134"/>
      <c r="J34" s="134"/>
      <c r="K34" s="134"/>
      <c r="L34" s="134"/>
      <c r="M34" s="134"/>
      <c r="N34" s="134"/>
      <c r="O34" s="129"/>
    </row>
    <row r="35" spans="1:15" ht="24" customHeight="1" x14ac:dyDescent="0.2">
      <c r="A35" s="129"/>
      <c r="B35" s="352"/>
      <c r="C35" s="352"/>
      <c r="D35" s="352"/>
      <c r="E35" s="352"/>
      <c r="F35" s="352"/>
      <c r="G35" s="352"/>
      <c r="H35" s="352"/>
      <c r="I35" s="352"/>
      <c r="J35" s="352"/>
      <c r="K35" s="352"/>
      <c r="L35" s="352"/>
      <c r="M35" s="352"/>
      <c r="N35" s="352"/>
      <c r="O35" s="129"/>
    </row>
    <row r="36" spans="1:15" x14ac:dyDescent="0.2">
      <c r="A36" s="129"/>
      <c r="B36" s="129"/>
      <c r="C36" s="129"/>
      <c r="D36" s="129"/>
      <c r="E36" s="129"/>
      <c r="F36" s="129"/>
      <c r="G36" s="129"/>
      <c r="H36" s="129"/>
      <c r="I36" s="129"/>
      <c r="J36" s="129"/>
      <c r="K36" s="129"/>
      <c r="L36" s="129"/>
      <c r="M36" s="129"/>
      <c r="N36" s="129"/>
      <c r="O36" s="129"/>
    </row>
  </sheetData>
  <sheetProtection algorithmName="SHA-512" hashValue="Qf6gnI+lfjV8x4YZiNj78K8ftKWSdsEgo28jS+XRVjhR/tlVDYdn2RGmB6BeFmRAvjpaxuT+CRsdSpiDU7Bv8Q==" saltValue="fGU512fWmSiW4jySnS66EQ==" spinCount="100000" sheet="1" objects="1" scenarios="1"/>
  <mergeCells count="6">
    <mergeCell ref="B35:N35"/>
    <mergeCell ref="B3:N23"/>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2"/>
  <sheetViews>
    <sheetView showGridLines="0" zoomScaleNormal="100" workbookViewId="0"/>
  </sheetViews>
  <sheetFormatPr defaultColWidth="0" defaultRowHeight="12.75" zeroHeight="1" x14ac:dyDescent="0.2"/>
  <cols>
    <col min="1" max="1" width="9.140625" style="29" customWidth="1"/>
    <col min="2" max="2" width="41" style="29" customWidth="1"/>
    <col min="3" max="6" width="11.28515625" style="29" customWidth="1"/>
    <col min="7" max="12" width="10.7109375" style="29" customWidth="1"/>
    <col min="13" max="13" width="0.7109375" style="29" customWidth="1"/>
    <col min="14" max="21" width="10.7109375" style="29" hidden="1" customWidth="1"/>
    <col min="22" max="16384" width="9.140625" style="29" hidden="1"/>
  </cols>
  <sheetData>
    <row r="1" spans="1:12" ht="15" customHeight="1" x14ac:dyDescent="0.2">
      <c r="A1" s="27"/>
      <c r="B1" s="27"/>
      <c r="C1" s="27"/>
      <c r="D1" s="27"/>
      <c r="E1" s="27"/>
      <c r="F1" s="27"/>
      <c r="G1" s="27"/>
      <c r="H1" s="27"/>
      <c r="I1" s="27"/>
      <c r="J1" s="27"/>
      <c r="K1" s="27"/>
      <c r="L1" s="28" t="s">
        <v>43</v>
      </c>
    </row>
    <row r="2" spans="1:12" ht="32.25" customHeight="1" thickBot="1" x14ac:dyDescent="0.25">
      <c r="A2" s="236" t="s">
        <v>277</v>
      </c>
      <c r="B2" s="236"/>
      <c r="C2" s="236"/>
      <c r="D2" s="236"/>
      <c r="E2" s="236"/>
      <c r="F2" s="236"/>
      <c r="G2" s="236"/>
      <c r="H2" s="236"/>
      <c r="I2" s="236"/>
      <c r="J2" s="236"/>
      <c r="K2" s="236"/>
      <c r="L2" s="236"/>
    </row>
    <row r="3" spans="1:12" ht="51" customHeight="1" thickTop="1" x14ac:dyDescent="0.2">
      <c r="A3" s="237" t="s">
        <v>44</v>
      </c>
      <c r="B3" s="240"/>
      <c r="C3" s="243" t="s">
        <v>45</v>
      </c>
      <c r="D3" s="244"/>
      <c r="E3" s="244"/>
      <c r="F3" s="245"/>
      <c r="G3" s="246" t="s">
        <v>265</v>
      </c>
      <c r="H3" s="246"/>
      <c r="I3" s="246" t="s">
        <v>269</v>
      </c>
      <c r="J3" s="246"/>
      <c r="K3" s="246"/>
      <c r="L3" s="248"/>
    </row>
    <row r="4" spans="1:12" ht="27" customHeight="1" x14ac:dyDescent="0.2">
      <c r="A4" s="238"/>
      <c r="B4" s="241"/>
      <c r="C4" s="249" t="s">
        <v>46</v>
      </c>
      <c r="D4" s="249"/>
      <c r="E4" s="247" t="s">
        <v>47</v>
      </c>
      <c r="F4" s="249"/>
      <c r="G4" s="247"/>
      <c r="H4" s="247"/>
      <c r="I4" s="249" t="s">
        <v>46</v>
      </c>
      <c r="J4" s="249"/>
      <c r="K4" s="247" t="s">
        <v>47</v>
      </c>
      <c r="L4" s="250"/>
    </row>
    <row r="5" spans="1:12" ht="27" customHeight="1" x14ac:dyDescent="0.2">
      <c r="A5" s="239"/>
      <c r="B5" s="242"/>
      <c r="C5" s="30" t="s">
        <v>48</v>
      </c>
      <c r="D5" s="30" t="s">
        <v>49</v>
      </c>
      <c r="E5" s="30" t="s">
        <v>50</v>
      </c>
      <c r="F5" s="30" t="s">
        <v>51</v>
      </c>
      <c r="G5" s="31" t="s">
        <v>52</v>
      </c>
      <c r="H5" s="31" t="s">
        <v>53</v>
      </c>
      <c r="I5" s="31" t="s">
        <v>52</v>
      </c>
      <c r="J5" s="31" t="s">
        <v>53</v>
      </c>
      <c r="K5" s="31" t="s">
        <v>52</v>
      </c>
      <c r="L5" s="32" t="s">
        <v>53</v>
      </c>
    </row>
    <row r="6" spans="1:12" ht="15.75" customHeight="1" x14ac:dyDescent="0.2">
      <c r="A6" s="33">
        <v>1</v>
      </c>
      <c r="B6" s="34">
        <v>2</v>
      </c>
      <c r="C6" s="34">
        <v>3</v>
      </c>
      <c r="D6" s="34">
        <v>4</v>
      </c>
      <c r="E6" s="34">
        <v>5</v>
      </c>
      <c r="F6" s="34">
        <v>6</v>
      </c>
      <c r="G6" s="34">
        <v>7</v>
      </c>
      <c r="H6" s="34">
        <v>8</v>
      </c>
      <c r="I6" s="34">
        <v>9</v>
      </c>
      <c r="J6" s="34">
        <v>10</v>
      </c>
      <c r="K6" s="34">
        <v>11</v>
      </c>
      <c r="L6" s="35">
        <v>12</v>
      </c>
    </row>
    <row r="7" spans="1:12" ht="15" customHeight="1" x14ac:dyDescent="0.2">
      <c r="A7" s="36">
        <v>1</v>
      </c>
      <c r="B7" s="37" t="s">
        <v>54</v>
      </c>
      <c r="C7" s="156">
        <f>ROUND(SUM(C8,C16:C18),0)</f>
        <v>0</v>
      </c>
      <c r="D7" s="156">
        <f>ROUND(SUM(D8,D16:D18),0)</f>
        <v>0</v>
      </c>
      <c r="E7" s="158">
        <f>ROUND(SUM(E8,E16:E18),1)</f>
        <v>0</v>
      </c>
      <c r="F7" s="158">
        <f>ROUND(SUM(F8,F16:F18),1)</f>
        <v>0</v>
      </c>
      <c r="G7" s="156">
        <f>ROUND(SUM(G8,G16:G18),0)</f>
        <v>0</v>
      </c>
      <c r="H7" s="156">
        <f>ROUND(SUM(H8,H16:H18),0)</f>
        <v>0</v>
      </c>
      <c r="I7" s="156">
        <f>ROUND(SUM(I8,I16:I18),0)</f>
        <v>0</v>
      </c>
      <c r="J7" s="156">
        <f>ROUND(SUM(J8,J16:J18),0)</f>
        <v>0</v>
      </c>
      <c r="K7" s="158">
        <f>ROUND(SUM(K8,K16:K18),1)</f>
        <v>0</v>
      </c>
      <c r="L7" s="160">
        <f>ROUND(SUM(L8,L16:L18),1)</f>
        <v>0</v>
      </c>
    </row>
    <row r="8" spans="1:12" ht="15" customHeight="1" x14ac:dyDescent="0.2">
      <c r="A8" s="36">
        <v>2</v>
      </c>
      <c r="B8" s="38" t="s">
        <v>55</v>
      </c>
      <c r="C8" s="156">
        <f>ROUND(SUM(C9:C15),0)</f>
        <v>0</v>
      </c>
      <c r="D8" s="156">
        <f>ROUND(SUM(D9:D15),0)</f>
        <v>0</v>
      </c>
      <c r="E8" s="158">
        <f>ROUND(SUM(E9:E15),1)</f>
        <v>0</v>
      </c>
      <c r="F8" s="158">
        <f>ROUND(SUM(F9:F15),1)</f>
        <v>0</v>
      </c>
      <c r="G8" s="166">
        <f>ROUND(SUM(G9:G15),0)</f>
        <v>0</v>
      </c>
      <c r="H8" s="166">
        <f>ROUND(SUM(H9:H15),0)</f>
        <v>0</v>
      </c>
      <c r="I8" s="166">
        <f>ROUND(SUM(I9:I15),0)</f>
        <v>0</v>
      </c>
      <c r="J8" s="166">
        <f>ROUND(SUM(J9:J15),0)</f>
        <v>0</v>
      </c>
      <c r="K8" s="161">
        <f>ROUND(SUM(K9:K15),1)</f>
        <v>0</v>
      </c>
      <c r="L8" s="162">
        <f>ROUND(SUM(L9:L15),1)</f>
        <v>0</v>
      </c>
    </row>
    <row r="9" spans="1:12" ht="24" customHeight="1" x14ac:dyDescent="0.2">
      <c r="A9" s="36">
        <v>3</v>
      </c>
      <c r="B9" s="146" t="s">
        <v>56</v>
      </c>
      <c r="C9" s="156">
        <f>ROUND(SUM(G9,I9),0)</f>
        <v>0</v>
      </c>
      <c r="D9" s="156">
        <f>ROUND(SUM(H9,J9),0)</f>
        <v>0</v>
      </c>
      <c r="E9" s="158">
        <f>ROUND(SUM(G9,K9),1)</f>
        <v>0</v>
      </c>
      <c r="F9" s="158">
        <f>ROUND(SUM(H9,L9),1)</f>
        <v>0</v>
      </c>
      <c r="G9" s="149"/>
      <c r="H9" s="149"/>
      <c r="I9" s="149"/>
      <c r="J9" s="149"/>
      <c r="K9" s="150"/>
      <c r="L9" s="151"/>
    </row>
    <row r="10" spans="1:12" ht="15" customHeight="1" x14ac:dyDescent="0.2">
      <c r="A10" s="36">
        <v>4</v>
      </c>
      <c r="B10" s="146" t="s">
        <v>57</v>
      </c>
      <c r="C10" s="156">
        <f t="shared" ref="C10:C17" si="0">ROUND(SUM(G10,I10),0)</f>
        <v>0</v>
      </c>
      <c r="D10" s="156">
        <f t="shared" ref="D10:D17" si="1">ROUND(SUM(H10,J10),0)</f>
        <v>0</v>
      </c>
      <c r="E10" s="158">
        <f t="shared" ref="E10:E17" si="2">ROUND(SUM(G10,K10),1)</f>
        <v>0</v>
      </c>
      <c r="F10" s="158">
        <f t="shared" ref="F10:F17" si="3">ROUND(SUM(H10,L10),1)</f>
        <v>0</v>
      </c>
      <c r="G10" s="149"/>
      <c r="H10" s="149"/>
      <c r="I10" s="149"/>
      <c r="J10" s="149"/>
      <c r="K10" s="150"/>
      <c r="L10" s="151"/>
    </row>
    <row r="11" spans="1:12" ht="15" customHeight="1" x14ac:dyDescent="0.2">
      <c r="A11" s="36">
        <v>5</v>
      </c>
      <c r="B11" s="146" t="s">
        <v>58</v>
      </c>
      <c r="C11" s="156">
        <f t="shared" si="0"/>
        <v>0</v>
      </c>
      <c r="D11" s="156">
        <f t="shared" si="1"/>
        <v>0</v>
      </c>
      <c r="E11" s="158">
        <f t="shared" si="2"/>
        <v>0</v>
      </c>
      <c r="F11" s="158">
        <f t="shared" si="3"/>
        <v>0</v>
      </c>
      <c r="G11" s="149"/>
      <c r="H11" s="149"/>
      <c r="I11" s="149"/>
      <c r="J11" s="149"/>
      <c r="K11" s="150"/>
      <c r="L11" s="151"/>
    </row>
    <row r="12" spans="1:12" ht="15" customHeight="1" x14ac:dyDescent="0.2">
      <c r="A12" s="36">
        <v>6</v>
      </c>
      <c r="B12" s="146" t="s">
        <v>59</v>
      </c>
      <c r="C12" s="156">
        <f t="shared" si="0"/>
        <v>0</v>
      </c>
      <c r="D12" s="156">
        <f t="shared" si="1"/>
        <v>0</v>
      </c>
      <c r="E12" s="158">
        <f t="shared" si="2"/>
        <v>0</v>
      </c>
      <c r="F12" s="158">
        <f t="shared" si="3"/>
        <v>0</v>
      </c>
      <c r="G12" s="149"/>
      <c r="H12" s="149"/>
      <c r="I12" s="149"/>
      <c r="J12" s="149"/>
      <c r="K12" s="150"/>
      <c r="L12" s="151"/>
    </row>
    <row r="13" spans="1:12" ht="15" customHeight="1" x14ac:dyDescent="0.2">
      <c r="A13" s="36">
        <v>7</v>
      </c>
      <c r="B13" s="146" t="s">
        <v>60</v>
      </c>
      <c r="C13" s="156">
        <f t="shared" si="0"/>
        <v>0</v>
      </c>
      <c r="D13" s="156">
        <f t="shared" si="1"/>
        <v>0</v>
      </c>
      <c r="E13" s="158">
        <f t="shared" si="2"/>
        <v>0</v>
      </c>
      <c r="F13" s="158">
        <f t="shared" si="3"/>
        <v>0</v>
      </c>
      <c r="G13" s="149"/>
      <c r="H13" s="149"/>
      <c r="I13" s="149"/>
      <c r="J13" s="149"/>
      <c r="K13" s="150"/>
      <c r="L13" s="151"/>
    </row>
    <row r="14" spans="1:12" ht="15" customHeight="1" x14ac:dyDescent="0.2">
      <c r="A14" s="36">
        <v>8</v>
      </c>
      <c r="B14" s="146" t="s">
        <v>61</v>
      </c>
      <c r="C14" s="156">
        <f t="shared" si="0"/>
        <v>0</v>
      </c>
      <c r="D14" s="156">
        <f t="shared" si="1"/>
        <v>0</v>
      </c>
      <c r="E14" s="158">
        <f t="shared" si="2"/>
        <v>0</v>
      </c>
      <c r="F14" s="158">
        <f t="shared" si="3"/>
        <v>0</v>
      </c>
      <c r="G14" s="149"/>
      <c r="H14" s="149"/>
      <c r="I14" s="149"/>
      <c r="J14" s="149"/>
      <c r="K14" s="150"/>
      <c r="L14" s="151"/>
    </row>
    <row r="15" spans="1:12" ht="15" customHeight="1" x14ac:dyDescent="0.2">
      <c r="A15" s="36">
        <v>9</v>
      </c>
      <c r="B15" s="146" t="s">
        <v>62</v>
      </c>
      <c r="C15" s="156">
        <f t="shared" si="0"/>
        <v>0</v>
      </c>
      <c r="D15" s="156">
        <f t="shared" si="1"/>
        <v>0</v>
      </c>
      <c r="E15" s="158">
        <f t="shared" si="2"/>
        <v>0</v>
      </c>
      <c r="F15" s="158">
        <f t="shared" si="3"/>
        <v>0</v>
      </c>
      <c r="G15" s="149"/>
      <c r="H15" s="149"/>
      <c r="I15" s="149"/>
      <c r="J15" s="149"/>
      <c r="K15" s="150"/>
      <c r="L15" s="151"/>
    </row>
    <row r="16" spans="1:12" ht="15" customHeight="1" x14ac:dyDescent="0.2">
      <c r="A16" s="36">
        <v>10</v>
      </c>
      <c r="B16" s="38" t="s">
        <v>63</v>
      </c>
      <c r="C16" s="156">
        <f t="shared" si="0"/>
        <v>0</v>
      </c>
      <c r="D16" s="156">
        <f t="shared" si="1"/>
        <v>0</v>
      </c>
      <c r="E16" s="158">
        <f t="shared" si="2"/>
        <v>0</v>
      </c>
      <c r="F16" s="158">
        <f t="shared" si="3"/>
        <v>0</v>
      </c>
      <c r="G16" s="149"/>
      <c r="H16" s="149"/>
      <c r="I16" s="149"/>
      <c r="J16" s="149"/>
      <c r="K16" s="150"/>
      <c r="L16" s="151"/>
    </row>
    <row r="17" spans="1:12" ht="15" customHeight="1" x14ac:dyDescent="0.2">
      <c r="A17" s="36">
        <v>11</v>
      </c>
      <c r="B17" s="38" t="s">
        <v>64</v>
      </c>
      <c r="C17" s="156">
        <f t="shared" si="0"/>
        <v>0</v>
      </c>
      <c r="D17" s="156">
        <f t="shared" si="1"/>
        <v>0</v>
      </c>
      <c r="E17" s="158">
        <f t="shared" si="2"/>
        <v>0</v>
      </c>
      <c r="F17" s="158">
        <f t="shared" si="3"/>
        <v>0</v>
      </c>
      <c r="G17" s="149"/>
      <c r="H17" s="149"/>
      <c r="I17" s="149"/>
      <c r="J17" s="149"/>
      <c r="K17" s="150"/>
      <c r="L17" s="151"/>
    </row>
    <row r="18" spans="1:12" ht="15" customHeight="1" thickBot="1" x14ac:dyDescent="0.25">
      <c r="A18" s="39">
        <v>12</v>
      </c>
      <c r="B18" s="40" t="s">
        <v>65</v>
      </c>
      <c r="C18" s="157">
        <f>ROUND(SUM(G18,I18),0)</f>
        <v>0</v>
      </c>
      <c r="D18" s="157">
        <f>ROUND(SUM(H18,J18),0)</f>
        <v>0</v>
      </c>
      <c r="E18" s="159">
        <f>ROUND(SUM(G18,K18),1)</f>
        <v>0</v>
      </c>
      <c r="F18" s="159">
        <f>ROUND(SUM(H18,L18),1)</f>
        <v>0</v>
      </c>
      <c r="G18" s="167"/>
      <c r="H18" s="167"/>
      <c r="I18" s="167"/>
      <c r="J18" s="167"/>
      <c r="K18" s="168"/>
      <c r="L18" s="169"/>
    </row>
    <row r="19" spans="1:12" ht="15" customHeight="1" thickTop="1" x14ac:dyDescent="0.25">
      <c r="B19" s="41"/>
    </row>
    <row r="20" spans="1:12" ht="15" customHeight="1" x14ac:dyDescent="0.2">
      <c r="A20" s="234" t="s">
        <v>66</v>
      </c>
      <c r="B20" s="234"/>
      <c r="C20" s="234"/>
      <c r="D20" s="234"/>
      <c r="E20" s="234"/>
      <c r="F20" s="234"/>
      <c r="G20" s="234"/>
      <c r="H20" s="234"/>
      <c r="I20" s="234"/>
      <c r="J20" s="234"/>
      <c r="K20" s="234"/>
      <c r="L20" s="234"/>
    </row>
    <row r="21" spans="1:12" ht="8.25" customHeight="1" x14ac:dyDescent="0.2">
      <c r="A21" s="42"/>
      <c r="B21" s="42"/>
      <c r="C21" s="42"/>
      <c r="D21" s="42"/>
      <c r="E21" s="42"/>
      <c r="F21" s="42"/>
      <c r="G21" s="42"/>
      <c r="H21" s="42"/>
      <c r="I21" s="42"/>
      <c r="J21" s="42"/>
      <c r="K21" s="42"/>
      <c r="L21" s="42"/>
    </row>
    <row r="22" spans="1:12" ht="15" customHeight="1" x14ac:dyDescent="0.2">
      <c r="A22" s="231" t="s">
        <v>67</v>
      </c>
      <c r="B22" s="231"/>
      <c r="C22" s="231"/>
      <c r="D22" s="231"/>
      <c r="E22" s="231"/>
      <c r="F22" s="231"/>
      <c r="G22" s="231"/>
      <c r="H22" s="231"/>
      <c r="I22" s="231"/>
      <c r="J22" s="231"/>
      <c r="K22" s="231"/>
      <c r="L22" s="231"/>
    </row>
    <row r="23" spans="1:12" ht="8.25" customHeight="1" x14ac:dyDescent="0.2">
      <c r="A23" s="43"/>
      <c r="B23" s="43"/>
      <c r="C23" s="43"/>
      <c r="D23" s="43"/>
      <c r="E23" s="43"/>
      <c r="F23" s="43"/>
      <c r="G23" s="43"/>
      <c r="H23" s="43"/>
      <c r="I23" s="43"/>
      <c r="J23" s="43"/>
      <c r="K23" s="43"/>
      <c r="L23" s="43"/>
    </row>
    <row r="24" spans="1:12" ht="27.95" customHeight="1" x14ac:dyDescent="0.2">
      <c r="A24" s="235" t="s">
        <v>68</v>
      </c>
      <c r="B24" s="235"/>
      <c r="C24" s="235"/>
      <c r="D24" s="235"/>
      <c r="E24" s="235"/>
      <c r="F24" s="235"/>
      <c r="G24" s="235"/>
      <c r="H24" s="235"/>
      <c r="I24" s="235"/>
      <c r="J24" s="235"/>
      <c r="K24" s="235"/>
      <c r="L24" s="235"/>
    </row>
    <row r="25" spans="1:12" ht="8.25" customHeight="1" x14ac:dyDescent="0.2">
      <c r="A25" s="44"/>
      <c r="B25" s="44"/>
      <c r="C25" s="44"/>
      <c r="D25" s="44"/>
      <c r="E25" s="44"/>
      <c r="F25" s="44"/>
      <c r="G25" s="44"/>
      <c r="H25" s="44"/>
      <c r="I25" s="44"/>
      <c r="J25" s="44"/>
      <c r="K25" s="44"/>
      <c r="L25" s="44"/>
    </row>
    <row r="26" spans="1:12" ht="15" customHeight="1" x14ac:dyDescent="0.2">
      <c r="A26" s="234" t="s">
        <v>69</v>
      </c>
      <c r="B26" s="234"/>
      <c r="C26" s="234"/>
      <c r="D26" s="234"/>
      <c r="E26" s="234"/>
      <c r="F26" s="234"/>
      <c r="G26" s="234"/>
      <c r="H26" s="234"/>
      <c r="I26" s="234"/>
      <c r="J26" s="234"/>
      <c r="K26" s="234"/>
      <c r="L26" s="234"/>
    </row>
    <row r="27" spans="1:12" ht="8.25" customHeight="1" x14ac:dyDescent="0.2">
      <c r="A27" s="42"/>
      <c r="B27" s="42"/>
      <c r="C27" s="42"/>
      <c r="D27" s="42"/>
      <c r="E27" s="42"/>
      <c r="F27" s="42"/>
      <c r="G27" s="42"/>
      <c r="H27" s="42"/>
      <c r="I27" s="42"/>
      <c r="J27" s="42"/>
      <c r="K27" s="42"/>
      <c r="L27" s="42"/>
    </row>
    <row r="28" spans="1:12" ht="15" customHeight="1" x14ac:dyDescent="0.2">
      <c r="A28" s="234" t="s">
        <v>70</v>
      </c>
      <c r="B28" s="234"/>
      <c r="C28" s="234"/>
      <c r="D28" s="234"/>
      <c r="E28" s="234"/>
      <c r="F28" s="234"/>
      <c r="G28" s="234"/>
      <c r="H28" s="234"/>
      <c r="I28" s="234"/>
      <c r="J28" s="234"/>
      <c r="K28" s="234"/>
      <c r="L28" s="234"/>
    </row>
    <row r="29" spans="1:12" ht="8.25" customHeight="1" x14ac:dyDescent="0.2">
      <c r="A29" s="42"/>
      <c r="B29" s="42"/>
      <c r="C29" s="42"/>
      <c r="D29" s="42"/>
      <c r="E29" s="42"/>
      <c r="F29" s="42"/>
      <c r="G29" s="42"/>
      <c r="H29" s="42"/>
      <c r="I29" s="42"/>
      <c r="J29" s="42"/>
      <c r="K29" s="42"/>
      <c r="L29" s="42"/>
    </row>
    <row r="30" spans="1:12" ht="39.75" customHeight="1" x14ac:dyDescent="0.2">
      <c r="A30" s="231" t="s">
        <v>71</v>
      </c>
      <c r="B30" s="231"/>
      <c r="C30" s="231"/>
      <c r="D30" s="231"/>
      <c r="E30" s="231"/>
      <c r="F30" s="231"/>
      <c r="G30" s="231"/>
      <c r="H30" s="231"/>
      <c r="I30" s="231"/>
      <c r="J30" s="231"/>
      <c r="K30" s="231"/>
      <c r="L30" s="231"/>
    </row>
    <row r="31" spans="1:12" ht="8.25" customHeight="1" x14ac:dyDescent="0.2">
      <c r="A31" s="43"/>
      <c r="B31" s="43"/>
      <c r="C31" s="43"/>
      <c r="D31" s="43"/>
      <c r="E31" s="43"/>
      <c r="F31" s="43"/>
      <c r="G31" s="43"/>
      <c r="H31" s="43"/>
      <c r="I31" s="43"/>
      <c r="J31" s="43"/>
      <c r="K31" s="43"/>
      <c r="L31" s="43"/>
    </row>
    <row r="32" spans="1:12" ht="27" customHeight="1" x14ac:dyDescent="0.2">
      <c r="A32" s="231" t="s">
        <v>72</v>
      </c>
      <c r="B32" s="231"/>
      <c r="C32" s="231"/>
      <c r="D32" s="231"/>
      <c r="E32" s="231"/>
      <c r="F32" s="231"/>
      <c r="G32" s="231"/>
      <c r="H32" s="231"/>
      <c r="I32" s="231"/>
      <c r="J32" s="231"/>
      <c r="K32" s="231"/>
      <c r="L32" s="231"/>
    </row>
    <row r="33" spans="1:12" ht="8.25" customHeight="1" x14ac:dyDescent="0.2">
      <c r="A33" s="43"/>
      <c r="B33" s="43"/>
      <c r="C33" s="43"/>
      <c r="D33" s="43"/>
      <c r="E33" s="43"/>
      <c r="F33" s="43"/>
      <c r="G33" s="43"/>
      <c r="H33" s="43"/>
      <c r="I33" s="43"/>
      <c r="J33" s="43"/>
      <c r="K33" s="43"/>
      <c r="L33" s="43"/>
    </row>
    <row r="34" spans="1:12" ht="26.25" customHeight="1" x14ac:dyDescent="0.2">
      <c r="A34" s="231" t="s">
        <v>73</v>
      </c>
      <c r="B34" s="231"/>
      <c r="C34" s="231"/>
      <c r="D34" s="231"/>
      <c r="E34" s="231"/>
      <c r="F34" s="231"/>
      <c r="G34" s="231"/>
      <c r="H34" s="231"/>
      <c r="I34" s="231"/>
      <c r="J34" s="231"/>
      <c r="K34" s="231"/>
      <c r="L34" s="231"/>
    </row>
    <row r="35" spans="1:12" ht="8.25" customHeight="1" x14ac:dyDescent="0.2">
      <c r="A35" s="43"/>
      <c r="B35" s="43"/>
      <c r="C35" s="43"/>
      <c r="D35" s="43"/>
      <c r="E35" s="43"/>
      <c r="F35" s="43"/>
      <c r="G35" s="43"/>
      <c r="H35" s="43"/>
      <c r="I35" s="43"/>
      <c r="J35" s="43"/>
      <c r="K35" s="43"/>
      <c r="L35" s="43"/>
    </row>
    <row r="36" spans="1:12" ht="39.75" customHeight="1" x14ac:dyDescent="0.2">
      <c r="A36" s="231" t="s">
        <v>74</v>
      </c>
      <c r="B36" s="231"/>
      <c r="C36" s="231"/>
      <c r="D36" s="231"/>
      <c r="E36" s="231"/>
      <c r="F36" s="231"/>
      <c r="G36" s="231"/>
      <c r="H36" s="231"/>
      <c r="I36" s="231"/>
      <c r="J36" s="231"/>
      <c r="K36" s="231"/>
      <c r="L36" s="231"/>
    </row>
    <row r="37" spans="1:12" ht="8.25" customHeight="1" x14ac:dyDescent="0.2">
      <c r="A37" s="43"/>
      <c r="B37" s="43"/>
      <c r="C37" s="43"/>
      <c r="D37" s="43"/>
      <c r="E37" s="43"/>
      <c r="F37" s="43"/>
      <c r="G37" s="43"/>
      <c r="H37" s="43"/>
      <c r="I37" s="43"/>
      <c r="J37" s="43"/>
      <c r="K37" s="43"/>
      <c r="L37" s="43"/>
    </row>
    <row r="38" spans="1:12" ht="54.95" customHeight="1" x14ac:dyDescent="0.2">
      <c r="A38" s="231" t="s">
        <v>75</v>
      </c>
      <c r="B38" s="231"/>
      <c r="C38" s="231"/>
      <c r="D38" s="231"/>
      <c r="E38" s="231"/>
      <c r="F38" s="231"/>
      <c r="G38" s="231"/>
      <c r="H38" s="231"/>
      <c r="I38" s="231"/>
      <c r="J38" s="231"/>
      <c r="K38" s="231"/>
      <c r="L38" s="231"/>
    </row>
    <row r="39" spans="1:12" ht="8.25" customHeight="1" x14ac:dyDescent="0.2">
      <c r="A39" s="43"/>
      <c r="B39" s="43"/>
      <c r="C39" s="43"/>
      <c r="D39" s="43"/>
      <c r="E39" s="43"/>
      <c r="F39" s="43"/>
      <c r="G39" s="43"/>
      <c r="H39" s="43"/>
      <c r="I39" s="43"/>
      <c r="J39" s="43"/>
      <c r="K39" s="43"/>
      <c r="L39" s="43"/>
    </row>
    <row r="40" spans="1:12" ht="15" customHeight="1" x14ac:dyDescent="0.2">
      <c r="A40" s="231" t="s">
        <v>76</v>
      </c>
      <c r="B40" s="231"/>
      <c r="C40" s="231"/>
      <c r="D40" s="231"/>
      <c r="E40" s="231"/>
      <c r="F40" s="231"/>
      <c r="G40" s="231"/>
      <c r="H40" s="231"/>
      <c r="I40" s="231"/>
      <c r="J40" s="231"/>
      <c r="K40" s="231"/>
      <c r="L40" s="231"/>
    </row>
    <row r="41" spans="1:12" ht="8.25" customHeight="1" x14ac:dyDescent="0.2">
      <c r="A41" s="42"/>
      <c r="B41" s="42"/>
      <c r="C41" s="42"/>
      <c r="D41" s="42"/>
      <c r="E41" s="42"/>
      <c r="F41" s="42"/>
      <c r="G41" s="42"/>
      <c r="H41" s="42"/>
      <c r="I41" s="42"/>
      <c r="J41" s="42"/>
      <c r="K41" s="42"/>
      <c r="L41" s="42"/>
    </row>
    <row r="42" spans="1:12" ht="27" customHeight="1" x14ac:dyDescent="0.2">
      <c r="A42" s="231" t="s">
        <v>378</v>
      </c>
      <c r="B42" s="231"/>
      <c r="C42" s="231"/>
      <c r="D42" s="231"/>
      <c r="E42" s="231"/>
      <c r="F42" s="231"/>
      <c r="G42" s="231"/>
      <c r="H42" s="231"/>
      <c r="I42" s="231"/>
      <c r="J42" s="231"/>
      <c r="K42" s="231"/>
      <c r="L42" s="231"/>
    </row>
    <row r="43" spans="1:12" ht="8.25" customHeight="1" x14ac:dyDescent="0.2">
      <c r="A43" s="43"/>
      <c r="B43" s="43"/>
      <c r="C43" s="43"/>
      <c r="D43" s="43"/>
      <c r="E43" s="43"/>
      <c r="F43" s="43"/>
      <c r="G43" s="43"/>
      <c r="H43" s="43"/>
      <c r="I43" s="43"/>
      <c r="J43" s="43"/>
      <c r="K43" s="43"/>
      <c r="L43" s="43"/>
    </row>
    <row r="44" spans="1:12" ht="51.75" customHeight="1" x14ac:dyDescent="0.2">
      <c r="A44" s="231" t="s">
        <v>77</v>
      </c>
      <c r="B44" s="231"/>
      <c r="C44" s="231"/>
      <c r="D44" s="231"/>
      <c r="E44" s="231"/>
      <c r="F44" s="231"/>
      <c r="G44" s="231"/>
      <c r="H44" s="231"/>
      <c r="I44" s="231"/>
      <c r="J44" s="231"/>
      <c r="K44" s="231"/>
      <c r="L44" s="231"/>
    </row>
    <row r="45" spans="1:12" ht="8.25" customHeight="1" x14ac:dyDescent="0.2">
      <c r="A45" s="43"/>
      <c r="B45" s="43"/>
      <c r="C45" s="43"/>
      <c r="D45" s="43"/>
      <c r="E45" s="43"/>
      <c r="F45" s="43"/>
      <c r="G45" s="43"/>
      <c r="H45" s="43"/>
      <c r="I45" s="43"/>
      <c r="J45" s="43"/>
      <c r="K45" s="43"/>
      <c r="L45" s="43"/>
    </row>
    <row r="46" spans="1:12" ht="15.75" customHeight="1" x14ac:dyDescent="0.2">
      <c r="A46" s="231" t="s">
        <v>78</v>
      </c>
      <c r="B46" s="231"/>
      <c r="C46" s="231"/>
      <c r="D46" s="231"/>
      <c r="E46" s="231"/>
      <c r="F46" s="231"/>
      <c r="G46" s="231"/>
      <c r="H46" s="231"/>
      <c r="I46" s="231"/>
      <c r="J46" s="231"/>
      <c r="K46" s="231"/>
      <c r="L46" s="231"/>
    </row>
    <row r="47" spans="1:12" ht="8.25" customHeight="1" x14ac:dyDescent="0.2">
      <c r="A47" s="43"/>
      <c r="B47" s="43"/>
      <c r="C47" s="43"/>
      <c r="D47" s="43"/>
      <c r="E47" s="43"/>
      <c r="F47" s="43"/>
      <c r="G47" s="43"/>
      <c r="H47" s="43"/>
      <c r="I47" s="43"/>
      <c r="J47" s="43"/>
      <c r="K47" s="43"/>
      <c r="L47" s="43"/>
    </row>
    <row r="48" spans="1:12" ht="12.75" customHeight="1" x14ac:dyDescent="0.2">
      <c r="A48" s="231" t="s">
        <v>79</v>
      </c>
      <c r="B48" s="231"/>
      <c r="C48" s="231"/>
      <c r="D48" s="231"/>
      <c r="E48" s="231"/>
      <c r="F48" s="231"/>
      <c r="G48" s="231"/>
      <c r="H48" s="231"/>
      <c r="I48" s="231"/>
      <c r="J48" s="231"/>
      <c r="K48" s="231"/>
      <c r="L48" s="231"/>
    </row>
    <row r="49" spans="1:12" ht="8.25" customHeight="1" x14ac:dyDescent="0.2">
      <c r="A49" s="45"/>
      <c r="B49" s="45"/>
      <c r="C49" s="45"/>
      <c r="D49" s="45"/>
      <c r="E49" s="45"/>
      <c r="F49" s="45"/>
      <c r="G49" s="45"/>
      <c r="H49" s="45"/>
      <c r="I49" s="45"/>
      <c r="J49" s="45"/>
      <c r="K49" s="45"/>
      <c r="L49" s="45"/>
    </row>
    <row r="50" spans="1:12" x14ac:dyDescent="0.2">
      <c r="A50" s="232" t="s">
        <v>80</v>
      </c>
      <c r="B50" s="232"/>
      <c r="C50" s="232"/>
      <c r="D50" s="232"/>
      <c r="E50" s="232" t="s">
        <v>81</v>
      </c>
      <c r="F50" s="232"/>
      <c r="G50" s="232" t="s">
        <v>82</v>
      </c>
      <c r="H50" s="232"/>
      <c r="I50" s="45"/>
      <c r="J50" s="45"/>
      <c r="K50" s="45"/>
      <c r="L50" s="45"/>
    </row>
    <row r="51" spans="1:12" x14ac:dyDescent="0.2">
      <c r="A51" s="233"/>
      <c r="B51" s="233"/>
      <c r="C51" s="233"/>
      <c r="D51" s="233"/>
      <c r="E51" s="233"/>
      <c r="F51" s="233"/>
      <c r="G51" s="233"/>
      <c r="H51" s="233"/>
      <c r="I51" s="45"/>
      <c r="J51" s="45"/>
      <c r="K51" s="45"/>
      <c r="L51" s="45"/>
    </row>
    <row r="52" spans="1:12" ht="8.25" customHeight="1" x14ac:dyDescent="0.2">
      <c r="A52" s="45"/>
      <c r="B52" s="45"/>
      <c r="C52" s="45"/>
      <c r="D52" s="45"/>
      <c r="E52" s="45"/>
      <c r="F52" s="45"/>
      <c r="G52" s="45"/>
      <c r="H52" s="45"/>
      <c r="I52" s="45"/>
      <c r="J52" s="45"/>
      <c r="K52" s="45"/>
      <c r="L52" s="45"/>
    </row>
    <row r="53" spans="1:12" ht="12.75" customHeight="1" x14ac:dyDescent="0.2">
      <c r="A53" s="45" t="s">
        <v>83</v>
      </c>
      <c r="B53" s="45"/>
      <c r="C53" s="45"/>
      <c r="D53" s="45"/>
      <c r="E53" s="45"/>
      <c r="F53" s="45"/>
      <c r="G53" s="45"/>
      <c r="H53" s="45"/>
      <c r="I53" s="45"/>
      <c r="J53" s="45"/>
      <c r="K53" s="45"/>
      <c r="L53" s="45"/>
    </row>
    <row r="54" spans="1:12" ht="12.75" customHeight="1" x14ac:dyDescent="0.2">
      <c r="A54" s="228" t="s">
        <v>84</v>
      </c>
      <c r="B54" s="228"/>
      <c r="C54" s="228"/>
      <c r="D54" s="228"/>
      <c r="E54" s="45">
        <v>3</v>
      </c>
      <c r="F54" s="45"/>
      <c r="G54" s="45">
        <f>1.5</f>
        <v>1.5</v>
      </c>
      <c r="H54" s="45"/>
      <c r="I54" s="45"/>
      <c r="J54" s="45"/>
      <c r="K54" s="45"/>
      <c r="L54" s="45"/>
    </row>
    <row r="55" spans="1:12" ht="12.75" customHeight="1" x14ac:dyDescent="0.2">
      <c r="A55" s="228" t="s">
        <v>85</v>
      </c>
      <c r="B55" s="228"/>
      <c r="C55" s="228"/>
      <c r="D55" s="228"/>
      <c r="E55" s="45">
        <v>2</v>
      </c>
      <c r="F55" s="45"/>
      <c r="G55" s="45">
        <v>0.4</v>
      </c>
      <c r="H55" s="45"/>
      <c r="I55" s="45"/>
      <c r="J55" s="45"/>
      <c r="K55" s="45"/>
      <c r="L55" s="45"/>
    </row>
    <row r="56" spans="1:12" x14ac:dyDescent="0.2">
      <c r="A56" s="228" t="s">
        <v>86</v>
      </c>
      <c r="B56" s="228"/>
      <c r="C56" s="228"/>
      <c r="D56" s="228"/>
      <c r="E56" s="45">
        <v>1</v>
      </c>
      <c r="F56" s="45"/>
      <c r="G56" s="45">
        <v>0.5</v>
      </c>
      <c r="H56" s="45"/>
      <c r="I56" s="45"/>
      <c r="J56" s="45"/>
      <c r="K56" s="45"/>
      <c r="L56" s="45"/>
    </row>
    <row r="57" spans="1:12" x14ac:dyDescent="0.2">
      <c r="A57" s="229" t="s">
        <v>87</v>
      </c>
      <c r="B57" s="229"/>
      <c r="C57" s="229"/>
      <c r="D57" s="229"/>
      <c r="E57" s="46">
        <v>2</v>
      </c>
      <c r="F57" s="46"/>
      <c r="G57" s="46">
        <v>0.3</v>
      </c>
      <c r="H57" s="46"/>
      <c r="I57" s="45"/>
      <c r="J57" s="45"/>
      <c r="K57" s="45"/>
      <c r="L57" s="45"/>
    </row>
    <row r="58" spans="1:12" ht="8.25" customHeight="1" x14ac:dyDescent="0.2">
      <c r="A58" s="45"/>
      <c r="B58" s="45"/>
      <c r="C58" s="45"/>
      <c r="D58" s="45"/>
      <c r="E58" s="45"/>
      <c r="F58" s="45"/>
      <c r="G58" s="45"/>
      <c r="H58" s="45"/>
      <c r="I58" s="45"/>
      <c r="J58" s="45"/>
      <c r="K58" s="45"/>
      <c r="L58" s="45"/>
    </row>
    <row r="59" spans="1:12" x14ac:dyDescent="0.2">
      <c r="A59" s="45"/>
      <c r="B59" s="45" t="s">
        <v>88</v>
      </c>
      <c r="C59" s="45"/>
      <c r="D59" s="45"/>
      <c r="E59" s="45">
        <v>8</v>
      </c>
      <c r="F59" s="47" t="s">
        <v>89</v>
      </c>
      <c r="G59" s="45">
        <v>2.7</v>
      </c>
      <c r="H59" s="45"/>
      <c r="I59" s="45"/>
      <c r="J59" s="45"/>
      <c r="K59" s="45"/>
      <c r="L59" s="45"/>
    </row>
    <row r="60" spans="1:12" ht="8.25" customHeight="1" x14ac:dyDescent="0.2">
      <c r="A60" s="45"/>
      <c r="B60" s="45"/>
      <c r="C60" s="45"/>
      <c r="D60" s="45"/>
      <c r="E60" s="45"/>
      <c r="F60" s="45"/>
      <c r="G60" s="45"/>
      <c r="H60" s="45"/>
      <c r="I60" s="45"/>
      <c r="J60" s="45"/>
      <c r="K60" s="45"/>
      <c r="L60" s="45"/>
    </row>
    <row r="61" spans="1:12" s="48" customFormat="1" ht="15" customHeight="1" x14ac:dyDescent="0.25">
      <c r="A61" s="230" t="s">
        <v>90</v>
      </c>
      <c r="B61" s="230"/>
      <c r="C61" s="230"/>
      <c r="D61" s="230"/>
      <c r="E61" s="230"/>
      <c r="F61" s="230"/>
      <c r="G61" s="230"/>
      <c r="H61" s="230"/>
      <c r="I61" s="230"/>
      <c r="J61" s="230"/>
      <c r="K61" s="230"/>
      <c r="L61" s="230"/>
    </row>
    <row r="62" spans="1:12" ht="12" hidden="1" customHeight="1" x14ac:dyDescent="0.2"/>
  </sheetData>
  <sheetProtection algorithmName="SHA-512" hashValue="mqd8Aqgw4keipSIuAcOVMl6MXukRHGW6QT58suXO/mxyvoEUUev3j9M+10LaEqhsA9iXko1vGgA4tXG/HHHJFw==" saltValue="JnwSVCNSmm/SlbkQ6K/gZA==" spinCount="100000" sheet="1" objects="1" scenarios="1"/>
  <mergeCells count="33">
    <mergeCell ref="A2:L2"/>
    <mergeCell ref="A3:A5"/>
    <mergeCell ref="B3:B5"/>
    <mergeCell ref="C3:F3"/>
    <mergeCell ref="G3:H4"/>
    <mergeCell ref="I3:L3"/>
    <mergeCell ref="C4:D4"/>
    <mergeCell ref="E4:F4"/>
    <mergeCell ref="I4:J4"/>
    <mergeCell ref="K4:L4"/>
    <mergeCell ref="A42:L42"/>
    <mergeCell ref="A20:L20"/>
    <mergeCell ref="A22:L22"/>
    <mergeCell ref="A24:L24"/>
    <mergeCell ref="A26:L26"/>
    <mergeCell ref="A28:L28"/>
    <mergeCell ref="A30:L30"/>
    <mergeCell ref="A32:L32"/>
    <mergeCell ref="A34:L34"/>
    <mergeCell ref="A36:L36"/>
    <mergeCell ref="A38:L38"/>
    <mergeCell ref="A40:L40"/>
    <mergeCell ref="A44:L44"/>
    <mergeCell ref="A46:L46"/>
    <mergeCell ref="A48:L48"/>
    <mergeCell ref="A50:D51"/>
    <mergeCell ref="E50:F51"/>
    <mergeCell ref="G50:H51"/>
    <mergeCell ref="A54:D54"/>
    <mergeCell ref="A55:D55"/>
    <mergeCell ref="A56:D56"/>
    <mergeCell ref="A57:D57"/>
    <mergeCell ref="A61:L61"/>
  </mergeCells>
  <conditionalFormatting sqref="C7">
    <cfRule type="cellIs" dxfId="38" priority="1" operator="equal">
      <formula>0</formula>
    </cfRule>
  </conditionalFormatting>
  <dataValidations count="2">
    <dataValidation type="whole" allowBlank="1" showErrorMessage="1" errorTitle="Greška" error="Unesite broj:  0 - 9999" prompt="Unesite broj:  0 - 9999" sqref="G9:J18" xr:uid="{00000000-0002-0000-0100-000000000000}">
      <formula1>0</formula1>
      <formula2>9999</formula2>
    </dataValidation>
    <dataValidation type="decimal" allowBlank="1" showErrorMessage="1" errorTitle="Greška" error="Unesite broj:  0 - 9999,9" prompt="Unesite broj:  0 - 9999,9" sqref="K9:L18" xr:uid="{00000000-0002-0000-0100-000001000000}">
      <formula1>0</formula1>
      <formula2>9999.9</formula2>
    </dataValidation>
  </dataValidations>
  <pageMargins left="0.15748031496062992" right="0.15748031496062992" top="0.59055118110236227" bottom="0.59055118110236227" header="0.51181102362204722" footer="0.51181102362204722"/>
  <pageSetup paperSize="9" scale="87"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notEqual" id="{0C5F5F31-F446-47A1-B111-14FE3186434D}">
            <xm:f>'Tablica 3.'!$C$10</xm:f>
            <x14:dxf>
              <fill>
                <patternFill>
                  <bgColor rgb="FFFF0000"/>
                </patternFill>
              </fill>
            </x14:dxf>
          </x14:cfRule>
          <xm:sqref>C7</xm:sqref>
        </x14:conditionalFormatting>
        <x14:conditionalFormatting xmlns:xm="http://schemas.microsoft.com/office/excel/2006/main">
          <x14:cfRule type="cellIs" priority="10" operator="notEqual" id="{0D8627AB-BA3F-494B-923A-EA1F0DFCF35A}">
            <xm:f>'Tablica 3.'!$D$10</xm:f>
            <x14:dxf>
              <fill>
                <patternFill>
                  <bgColor rgb="FFFF0000"/>
                </patternFill>
              </fill>
            </x14:dxf>
          </x14:cfRule>
          <xm:sqref>D7</xm:sqref>
        </x14:conditionalFormatting>
        <x14:conditionalFormatting xmlns:xm="http://schemas.microsoft.com/office/excel/2006/main">
          <x14:cfRule type="cellIs" priority="9" operator="notEqual" id="{61C56E90-B0B9-4FF3-8C0E-53D5A744848C}">
            <xm:f>'Tablica 4.'!$C$10</xm:f>
            <x14:dxf>
              <fill>
                <patternFill>
                  <bgColor rgb="FFFF0000"/>
                </patternFill>
              </fill>
            </x14:dxf>
          </x14:cfRule>
          <xm:sqref>E7</xm:sqref>
        </x14:conditionalFormatting>
        <x14:conditionalFormatting xmlns:xm="http://schemas.microsoft.com/office/excel/2006/main">
          <x14:cfRule type="cellIs" priority="8" operator="notEqual" id="{641BF777-5F81-47C8-9844-73269FDE613E}">
            <xm:f>'Tablica 4.'!$D$10</xm:f>
            <x14:dxf>
              <fill>
                <patternFill>
                  <bgColor rgb="FFFF0000"/>
                </patternFill>
              </fill>
            </x14:dxf>
          </x14:cfRule>
          <xm:sqref>F7</xm:sqref>
        </x14:conditionalFormatting>
        <x14:conditionalFormatting xmlns:xm="http://schemas.microsoft.com/office/excel/2006/main">
          <x14:cfRule type="cellIs" priority="7" operator="notEqual" id="{7EAC67B6-1014-4A0D-9D49-0903AC0516E0}">
            <xm:f>'Tablica 6.'!$C$7</xm:f>
            <x14:dxf>
              <fill>
                <patternFill>
                  <bgColor rgb="FFFF0000"/>
                </patternFill>
              </fill>
            </x14:dxf>
          </x14:cfRule>
          <xm:sqref>C8</xm:sqref>
        </x14:conditionalFormatting>
        <x14:conditionalFormatting xmlns:xm="http://schemas.microsoft.com/office/excel/2006/main">
          <x14:cfRule type="cellIs" priority="6" operator="notEqual" id="{4DA85191-1BE6-496D-8BD1-AE27390D2FD5}">
            <xm:f>'Tablica 6.'!$D$7</xm:f>
            <x14:dxf>
              <fill>
                <patternFill>
                  <bgColor rgb="FFFF0000"/>
                </patternFill>
              </fill>
            </x14:dxf>
          </x14:cfRule>
          <xm:sqref>D8</xm:sqref>
        </x14:conditionalFormatting>
        <x14:conditionalFormatting xmlns:xm="http://schemas.microsoft.com/office/excel/2006/main">
          <x14:cfRule type="cellIs" priority="5" operator="notEqual" id="{08EDFA38-9FBD-4892-9FAE-F5CBEF145A4E}">
            <xm:f>'Tablica 5.'!$C$8</xm:f>
            <x14:dxf>
              <fill>
                <patternFill>
                  <bgColor rgb="FFFF0000"/>
                </patternFill>
              </fill>
            </x14:dxf>
          </x14:cfRule>
          <xm:sqref>G8</xm:sqref>
        </x14:conditionalFormatting>
        <x14:conditionalFormatting xmlns:xm="http://schemas.microsoft.com/office/excel/2006/main">
          <x14:cfRule type="cellIs" priority="4" operator="notEqual" id="{D39F99F2-24B0-43A7-BDFB-1DE8AC58341E}">
            <xm:f>'Tablica 5.'!$E$8</xm:f>
            <x14:dxf>
              <fill>
                <patternFill>
                  <bgColor rgb="FFFF0000"/>
                </patternFill>
              </fill>
            </x14:dxf>
          </x14:cfRule>
          <xm:sqref>I8</xm:sqref>
        </x14:conditionalFormatting>
        <x14:conditionalFormatting xmlns:xm="http://schemas.microsoft.com/office/excel/2006/main">
          <x14:cfRule type="cellIs" priority="3" operator="notEqual" id="{693DDEE8-4547-4561-85A6-D199A3BAB37E}">
            <xm:f>'Tablica 5.'!$F$8</xm:f>
            <x14:dxf>
              <fill>
                <patternFill>
                  <bgColor rgb="FFFF0000"/>
                </patternFill>
              </fill>
            </x14:dxf>
          </x14:cfRule>
          <xm:sqref>J8</xm:sqref>
        </x14:conditionalFormatting>
        <x14:conditionalFormatting xmlns:xm="http://schemas.microsoft.com/office/excel/2006/main">
          <x14:cfRule type="cellIs" priority="2" operator="notEqual" id="{E1261100-B0CB-4B31-8C07-09626B64A713}">
            <xm:f>'Tablica 5.'!$D$8</xm:f>
            <x14:dxf>
              <fill>
                <patternFill>
                  <bgColor rgb="FFFF0000"/>
                </patternFill>
              </fill>
            </x14:dxf>
          </x14:cfRule>
          <xm:sqref>H8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7"/>
  <sheetViews>
    <sheetView showGridLines="0" zoomScaleNormal="100" workbookViewId="0"/>
  </sheetViews>
  <sheetFormatPr defaultColWidth="0" defaultRowHeight="12.75" zeroHeight="1" x14ac:dyDescent="0.2"/>
  <cols>
    <col min="1" max="1" width="9.140625" style="29" customWidth="1"/>
    <col min="2" max="2" width="42.7109375" style="29" customWidth="1"/>
    <col min="3" max="6" width="19.7109375" style="29" customWidth="1"/>
    <col min="7" max="7" width="0.7109375" style="29" customWidth="1"/>
    <col min="8" max="8" width="10.7109375" style="29" hidden="1" customWidth="1"/>
    <col min="9" max="16384" width="9.140625" style="29" hidden="1"/>
  </cols>
  <sheetData>
    <row r="1" spans="1:6" ht="15" customHeight="1" x14ac:dyDescent="0.2">
      <c r="F1" s="49" t="s">
        <v>91</v>
      </c>
    </row>
    <row r="2" spans="1:6" ht="33.75" customHeight="1" thickBot="1" x14ac:dyDescent="0.25">
      <c r="A2" s="236" t="s">
        <v>278</v>
      </c>
      <c r="B2" s="236"/>
      <c r="C2" s="236"/>
      <c r="D2" s="236"/>
      <c r="E2" s="236"/>
      <c r="F2" s="236"/>
    </row>
    <row r="3" spans="1:6" ht="13.7" customHeight="1" thickTop="1" x14ac:dyDescent="0.2">
      <c r="A3" s="237" t="s">
        <v>44</v>
      </c>
      <c r="B3" s="251"/>
      <c r="C3" s="254" t="s">
        <v>92</v>
      </c>
      <c r="D3" s="255"/>
      <c r="E3" s="255"/>
      <c r="F3" s="256"/>
    </row>
    <row r="4" spans="1:6" ht="20.25" customHeight="1" x14ac:dyDescent="0.2">
      <c r="A4" s="238"/>
      <c r="B4" s="252"/>
      <c r="C4" s="257"/>
      <c r="D4" s="258"/>
      <c r="E4" s="258"/>
      <c r="F4" s="259"/>
    </row>
    <row r="5" spans="1:6" ht="20.25" customHeight="1" x14ac:dyDescent="0.2">
      <c r="A5" s="238"/>
      <c r="B5" s="252"/>
      <c r="C5" s="247" t="s">
        <v>93</v>
      </c>
      <c r="D5" s="247"/>
      <c r="E5" s="247" t="s">
        <v>94</v>
      </c>
      <c r="F5" s="260"/>
    </row>
    <row r="6" spans="1:6" ht="20.25" customHeight="1" x14ac:dyDescent="0.2">
      <c r="A6" s="239"/>
      <c r="B6" s="253"/>
      <c r="C6" s="30" t="s">
        <v>52</v>
      </c>
      <c r="D6" s="30" t="s">
        <v>53</v>
      </c>
      <c r="E6" s="30" t="s">
        <v>52</v>
      </c>
      <c r="F6" s="50" t="s">
        <v>53</v>
      </c>
    </row>
    <row r="7" spans="1:6" x14ac:dyDescent="0.2">
      <c r="A7" s="51">
        <v>1</v>
      </c>
      <c r="B7" s="52">
        <v>2</v>
      </c>
      <c r="C7" s="53">
        <v>3</v>
      </c>
      <c r="D7" s="53">
        <v>4</v>
      </c>
      <c r="E7" s="53">
        <v>5</v>
      </c>
      <c r="F7" s="54">
        <v>6</v>
      </c>
    </row>
    <row r="8" spans="1:6" ht="15" customHeight="1" x14ac:dyDescent="0.2">
      <c r="A8" s="55">
        <v>1</v>
      </c>
      <c r="B8" s="56" t="s">
        <v>54</v>
      </c>
      <c r="C8" s="83">
        <f>ROUND(SUM(C9,C17:C19),0)</f>
        <v>0</v>
      </c>
      <c r="D8" s="83">
        <f>ROUND(SUM(D9,D17:D19),0)</f>
        <v>0</v>
      </c>
      <c r="E8" s="163">
        <f>ROUND(SUM(E9,E17:E19),1)</f>
        <v>0</v>
      </c>
      <c r="F8" s="164">
        <f>ROUND(SUM(F9,F17:F19),1)</f>
        <v>0</v>
      </c>
    </row>
    <row r="9" spans="1:6" ht="15" customHeight="1" x14ac:dyDescent="0.2">
      <c r="A9" s="55">
        <v>2</v>
      </c>
      <c r="B9" s="38" t="s">
        <v>251</v>
      </c>
      <c r="C9" s="83">
        <f>ROUND(SUM(C10:C16),0)</f>
        <v>0</v>
      </c>
      <c r="D9" s="83">
        <f>ROUND(SUM(D10:D16),0)</f>
        <v>0</v>
      </c>
      <c r="E9" s="163">
        <f>ROUND(SUM(E10:E16),1)</f>
        <v>0</v>
      </c>
      <c r="F9" s="164">
        <f>ROUND(SUM(F10:F16),1)</f>
        <v>0</v>
      </c>
    </row>
    <row r="10" spans="1:6" s="48" customFormat="1" ht="24.75" customHeight="1" x14ac:dyDescent="0.25">
      <c r="A10" s="55">
        <v>3</v>
      </c>
      <c r="B10" s="146" t="s">
        <v>56</v>
      </c>
      <c r="C10" s="142"/>
      <c r="D10" s="142"/>
      <c r="E10" s="142"/>
      <c r="F10" s="143"/>
    </row>
    <row r="11" spans="1:6" ht="15" customHeight="1" x14ac:dyDescent="0.2">
      <c r="A11" s="55">
        <v>4</v>
      </c>
      <c r="B11" s="146" t="s">
        <v>57</v>
      </c>
      <c r="C11" s="142"/>
      <c r="D11" s="142"/>
      <c r="E11" s="142"/>
      <c r="F11" s="143"/>
    </row>
    <row r="12" spans="1:6" ht="15" customHeight="1" x14ac:dyDescent="0.2">
      <c r="A12" s="55">
        <v>5</v>
      </c>
      <c r="B12" s="146" t="s">
        <v>58</v>
      </c>
      <c r="C12" s="142"/>
      <c r="D12" s="142"/>
      <c r="E12" s="142"/>
      <c r="F12" s="143"/>
    </row>
    <row r="13" spans="1:6" ht="15" customHeight="1" x14ac:dyDescent="0.2">
      <c r="A13" s="55">
        <v>6</v>
      </c>
      <c r="B13" s="146" t="s">
        <v>59</v>
      </c>
      <c r="C13" s="142"/>
      <c r="D13" s="142"/>
      <c r="E13" s="142"/>
      <c r="F13" s="143"/>
    </row>
    <row r="14" spans="1:6" ht="15" customHeight="1" x14ac:dyDescent="0.2">
      <c r="A14" s="55">
        <v>7</v>
      </c>
      <c r="B14" s="146" t="s">
        <v>60</v>
      </c>
      <c r="C14" s="142"/>
      <c r="D14" s="142"/>
      <c r="E14" s="142"/>
      <c r="F14" s="143"/>
    </row>
    <row r="15" spans="1:6" ht="15" customHeight="1" x14ac:dyDescent="0.2">
      <c r="A15" s="55">
        <v>8</v>
      </c>
      <c r="B15" s="146" t="s">
        <v>61</v>
      </c>
      <c r="C15" s="142"/>
      <c r="D15" s="142"/>
      <c r="E15" s="142"/>
      <c r="F15" s="143"/>
    </row>
    <row r="16" spans="1:6" ht="15" customHeight="1" x14ac:dyDescent="0.2">
      <c r="A16" s="55">
        <v>9</v>
      </c>
      <c r="B16" s="146" t="s">
        <v>62</v>
      </c>
      <c r="C16" s="142"/>
      <c r="D16" s="142"/>
      <c r="E16" s="142"/>
      <c r="F16" s="143"/>
    </row>
    <row r="17" spans="1:6" ht="15" customHeight="1" x14ac:dyDescent="0.2">
      <c r="A17" s="55">
        <v>10</v>
      </c>
      <c r="B17" s="38" t="s">
        <v>63</v>
      </c>
      <c r="C17" s="142"/>
      <c r="D17" s="142"/>
      <c r="E17" s="142"/>
      <c r="F17" s="143"/>
    </row>
    <row r="18" spans="1:6" ht="15" customHeight="1" x14ac:dyDescent="0.2">
      <c r="A18" s="55">
        <v>11</v>
      </c>
      <c r="B18" s="38" t="s">
        <v>64</v>
      </c>
      <c r="C18" s="142"/>
      <c r="D18" s="142"/>
      <c r="E18" s="142"/>
      <c r="F18" s="143"/>
    </row>
    <row r="19" spans="1:6" ht="15" customHeight="1" thickBot="1" x14ac:dyDescent="0.25">
      <c r="A19" s="58">
        <v>12</v>
      </c>
      <c r="B19" s="40" t="s">
        <v>65</v>
      </c>
      <c r="C19" s="170"/>
      <c r="D19" s="170"/>
      <c r="E19" s="170"/>
      <c r="F19" s="171"/>
    </row>
    <row r="20" spans="1:6" ht="13.5" thickTop="1" x14ac:dyDescent="0.2"/>
    <row r="21" spans="1:6" ht="53.25" customHeight="1" x14ac:dyDescent="0.2">
      <c r="A21" s="231" t="s">
        <v>95</v>
      </c>
      <c r="B21" s="231"/>
      <c r="C21" s="231"/>
      <c r="D21" s="231"/>
      <c r="E21" s="231"/>
      <c r="F21" s="231"/>
    </row>
    <row r="22" spans="1:6" ht="8.25" customHeight="1" x14ac:dyDescent="0.2">
      <c r="A22" s="43"/>
      <c r="B22" s="43"/>
      <c r="C22" s="43"/>
      <c r="D22" s="43"/>
      <c r="E22" s="43"/>
      <c r="F22" s="43"/>
    </row>
    <row r="23" spans="1:6" ht="54" customHeight="1" x14ac:dyDescent="0.2">
      <c r="A23" s="231" t="s">
        <v>96</v>
      </c>
      <c r="B23" s="231"/>
      <c r="C23" s="231"/>
      <c r="D23" s="231"/>
      <c r="E23" s="231"/>
      <c r="F23" s="231"/>
    </row>
    <row r="24" spans="1:6" ht="8.25" customHeight="1" x14ac:dyDescent="0.2">
      <c r="A24" s="43"/>
      <c r="B24" s="43"/>
      <c r="C24" s="43"/>
      <c r="D24" s="43"/>
      <c r="E24" s="43"/>
      <c r="F24" s="43"/>
    </row>
    <row r="25" spans="1:6" ht="28.5" customHeight="1" x14ac:dyDescent="0.2">
      <c r="A25" s="231" t="s">
        <v>97</v>
      </c>
      <c r="B25" s="231"/>
      <c r="C25" s="231"/>
      <c r="D25" s="231"/>
      <c r="E25" s="231"/>
      <c r="F25" s="231"/>
    </row>
    <row r="26" spans="1:6" ht="8.25" customHeight="1" x14ac:dyDescent="0.2">
      <c r="A26" s="43"/>
      <c r="B26" s="43"/>
      <c r="C26" s="43"/>
      <c r="D26" s="43"/>
      <c r="E26" s="43"/>
      <c r="F26" s="43"/>
    </row>
    <row r="27" spans="1:6" ht="26.25" customHeight="1" x14ac:dyDescent="0.2">
      <c r="A27" s="231" t="s">
        <v>98</v>
      </c>
      <c r="B27" s="231"/>
      <c r="C27" s="231"/>
      <c r="D27" s="231"/>
      <c r="E27" s="231"/>
      <c r="F27" s="231"/>
    </row>
  </sheetData>
  <sheetProtection algorithmName="SHA-512" hashValue="3EDbITKOiK2U5UabRjskgNskw+aOba9ORjr3gfUbZIUSAaPaOPWHIuKlkSTIxBLPSdD8jkqtQnWtx3iHznfpjQ==" saltValue="U69ZONJrJqClFYZtH/gA3g==" spinCount="100000" sheet="1" objects="1" scenarios="1"/>
  <mergeCells count="10">
    <mergeCell ref="A21:F21"/>
    <mergeCell ref="A23:F23"/>
    <mergeCell ref="A25:F25"/>
    <mergeCell ref="A27:F27"/>
    <mergeCell ref="A2:F2"/>
    <mergeCell ref="A3:A6"/>
    <mergeCell ref="B3:B6"/>
    <mergeCell ref="C3:F4"/>
    <mergeCell ref="C5:D5"/>
    <mergeCell ref="E5:F5"/>
  </mergeCells>
  <dataValidations count="2">
    <dataValidation type="whole" allowBlank="1" showErrorMessage="1" errorTitle="Greška" error="Unesite broj:  0 - 9999" prompt="Unesite broj:  0 - 9999" sqref="C10:D19" xr:uid="{00000000-0002-0000-0200-000000000000}">
      <formula1>0</formula1>
      <formula2>9999</formula2>
    </dataValidation>
    <dataValidation type="decimal" allowBlank="1" showErrorMessage="1" errorTitle="Greška" error="Unesite broj:  0 - 9999,9" prompt="Unesite broj:  0 - 9999,9" sqref="E10:F19" xr:uid="{00000000-0002-0000-0200-000001000000}">
      <formula1>0</formula1>
      <formula2>9999.9</formula2>
    </dataValidation>
  </dataValidations>
  <pageMargins left="0.15748031496062992" right="0.35433070866141736" top="0.59055118110236227" bottom="0.59055118110236227"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836A18CE-B82D-4138-8AF7-69E493E86E88}">
            <xm:f>'Tablica 3.'!$C$23</xm:f>
            <x14:dxf>
              <fill>
                <patternFill>
                  <bgColor rgb="FFFF0000"/>
                </patternFill>
              </fill>
            </x14:dxf>
          </x14:cfRule>
          <xm:sqref>C8</xm:sqref>
        </x14:conditionalFormatting>
        <x14:conditionalFormatting xmlns:xm="http://schemas.microsoft.com/office/excel/2006/main">
          <x14:cfRule type="cellIs" priority="3" operator="notEqual" id="{84D6CDC4-A9DA-4FAF-9E81-A4AD9720C877}">
            <xm:f>'Tablica 3.'!$D$23</xm:f>
            <x14:dxf>
              <fill>
                <patternFill>
                  <bgColor rgb="FFFF0000"/>
                </patternFill>
              </fill>
            </x14:dxf>
          </x14:cfRule>
          <xm:sqref>D8</xm:sqref>
        </x14:conditionalFormatting>
        <x14:conditionalFormatting xmlns:xm="http://schemas.microsoft.com/office/excel/2006/main">
          <x14:cfRule type="cellIs" priority="2" operator="notEqual" id="{D2483896-9EA7-4010-AC71-55612276B883}">
            <xm:f>'Tablica 4.'!$C$23</xm:f>
            <x14:dxf>
              <fill>
                <patternFill>
                  <bgColor rgb="FFFF0000"/>
                </patternFill>
              </fill>
            </x14:dxf>
          </x14:cfRule>
          <xm:sqref>E8</xm:sqref>
        </x14:conditionalFormatting>
        <x14:conditionalFormatting xmlns:xm="http://schemas.microsoft.com/office/excel/2006/main">
          <x14:cfRule type="cellIs" priority="1" operator="notEqual" id="{4F5E816F-5657-4939-A65D-B3B7BEA46EAC}">
            <xm:f>'Tablica 4.'!$D$23</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2"/>
  <sheetViews>
    <sheetView showGridLines="0" zoomScaleNormal="100" workbookViewId="0"/>
  </sheetViews>
  <sheetFormatPr defaultColWidth="0" defaultRowHeight="12.75" zeroHeight="1" x14ac:dyDescent="0.2"/>
  <cols>
    <col min="1" max="1" width="9.28515625" style="29" customWidth="1"/>
    <col min="2" max="2" width="35.140625" style="29" customWidth="1"/>
    <col min="3" max="16" width="11.7109375" style="29" customWidth="1"/>
    <col min="17" max="17" width="0.7109375" style="29" customWidth="1"/>
    <col min="18" max="16384" width="11.42578125" style="29" hidden="1"/>
  </cols>
  <sheetData>
    <row r="1" spans="1:16" s="48" customFormat="1" ht="15.75" customHeight="1" x14ac:dyDescent="0.25">
      <c r="P1" s="59" t="s">
        <v>99</v>
      </c>
    </row>
    <row r="2" spans="1:16" s="48" customFormat="1" ht="15.75" customHeight="1" thickBot="1" x14ac:dyDescent="0.3">
      <c r="A2" s="261" t="s">
        <v>279</v>
      </c>
      <c r="B2" s="261"/>
      <c r="C2" s="261"/>
      <c r="D2" s="261"/>
      <c r="E2" s="261"/>
      <c r="F2" s="261"/>
      <c r="G2" s="261"/>
      <c r="H2" s="261"/>
      <c r="I2" s="261"/>
      <c r="J2" s="261"/>
      <c r="K2" s="261"/>
      <c r="L2" s="261"/>
      <c r="M2" s="261"/>
      <c r="N2" s="261"/>
      <c r="O2" s="261"/>
      <c r="P2" s="261"/>
    </row>
    <row r="3" spans="1:16" ht="20.25" customHeight="1" thickTop="1" x14ac:dyDescent="0.2">
      <c r="A3" s="237" t="s">
        <v>44</v>
      </c>
      <c r="B3" s="251"/>
      <c r="C3" s="246" t="s">
        <v>100</v>
      </c>
      <c r="D3" s="262"/>
      <c r="E3" s="264" t="s">
        <v>101</v>
      </c>
      <c r="F3" s="265"/>
      <c r="G3" s="265"/>
      <c r="H3" s="265"/>
      <c r="I3" s="265"/>
      <c r="J3" s="265"/>
      <c r="K3" s="265"/>
      <c r="L3" s="265"/>
      <c r="M3" s="265"/>
      <c r="N3" s="265"/>
      <c r="O3" s="265"/>
      <c r="P3" s="266"/>
    </row>
    <row r="4" spans="1:16" ht="12.75" customHeight="1" x14ac:dyDescent="0.2">
      <c r="A4" s="238"/>
      <c r="B4" s="252"/>
      <c r="C4" s="263"/>
      <c r="D4" s="263"/>
      <c r="E4" s="247" t="s">
        <v>102</v>
      </c>
      <c r="F4" s="263"/>
      <c r="G4" s="247" t="s">
        <v>103</v>
      </c>
      <c r="H4" s="267"/>
      <c r="I4" s="268" t="s">
        <v>104</v>
      </c>
      <c r="J4" s="269"/>
      <c r="K4" s="268" t="s">
        <v>270</v>
      </c>
      <c r="L4" s="274"/>
      <c r="M4" s="268" t="s">
        <v>105</v>
      </c>
      <c r="N4" s="274"/>
      <c r="O4" s="247" t="s">
        <v>106</v>
      </c>
      <c r="P4" s="260"/>
    </row>
    <row r="5" spans="1:16" x14ac:dyDescent="0.2">
      <c r="A5" s="238"/>
      <c r="B5" s="252"/>
      <c r="C5" s="263"/>
      <c r="D5" s="263"/>
      <c r="E5" s="263"/>
      <c r="F5" s="263"/>
      <c r="G5" s="267"/>
      <c r="H5" s="267"/>
      <c r="I5" s="270"/>
      <c r="J5" s="271"/>
      <c r="K5" s="275"/>
      <c r="L5" s="276"/>
      <c r="M5" s="275"/>
      <c r="N5" s="276"/>
      <c r="O5" s="247"/>
      <c r="P5" s="260"/>
    </row>
    <row r="6" spans="1:16" ht="81.95" customHeight="1" x14ac:dyDescent="0.2">
      <c r="A6" s="238"/>
      <c r="B6" s="252"/>
      <c r="C6" s="263"/>
      <c r="D6" s="263"/>
      <c r="E6" s="263"/>
      <c r="F6" s="263"/>
      <c r="G6" s="267"/>
      <c r="H6" s="267"/>
      <c r="I6" s="272"/>
      <c r="J6" s="273"/>
      <c r="K6" s="257"/>
      <c r="L6" s="277"/>
      <c r="M6" s="257"/>
      <c r="N6" s="277"/>
      <c r="O6" s="247"/>
      <c r="P6" s="260"/>
    </row>
    <row r="7" spans="1:16" ht="20.25" customHeight="1" x14ac:dyDescent="0.2">
      <c r="A7" s="239"/>
      <c r="B7" s="253"/>
      <c r="C7" s="30" t="s">
        <v>52</v>
      </c>
      <c r="D7" s="30" t="s">
        <v>53</v>
      </c>
      <c r="E7" s="30" t="s">
        <v>52</v>
      </c>
      <c r="F7" s="30" t="s">
        <v>53</v>
      </c>
      <c r="G7" s="30" t="s">
        <v>52</v>
      </c>
      <c r="H7" s="30" t="s">
        <v>53</v>
      </c>
      <c r="I7" s="30" t="s">
        <v>52</v>
      </c>
      <c r="J7" s="30" t="s">
        <v>53</v>
      </c>
      <c r="K7" s="30" t="s">
        <v>52</v>
      </c>
      <c r="L7" s="30" t="s">
        <v>53</v>
      </c>
      <c r="M7" s="30" t="s">
        <v>52</v>
      </c>
      <c r="N7" s="30" t="s">
        <v>53</v>
      </c>
      <c r="O7" s="30" t="s">
        <v>52</v>
      </c>
      <c r="P7" s="50" t="s">
        <v>53</v>
      </c>
    </row>
    <row r="8" spans="1:16" x14ac:dyDescent="0.2">
      <c r="A8" s="60">
        <v>1</v>
      </c>
      <c r="B8" s="34">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x14ac:dyDescent="0.25">
      <c r="A9" s="278" t="s">
        <v>375</v>
      </c>
      <c r="B9" s="279"/>
      <c r="C9" s="279"/>
      <c r="D9" s="279"/>
      <c r="E9" s="279"/>
      <c r="F9" s="279"/>
      <c r="G9" s="279"/>
      <c r="H9" s="279"/>
      <c r="I9" s="279"/>
      <c r="J9" s="279"/>
      <c r="K9" s="279"/>
      <c r="L9" s="279"/>
      <c r="M9" s="279"/>
      <c r="N9" s="279"/>
      <c r="O9" s="279"/>
      <c r="P9" s="280"/>
    </row>
    <row r="10" spans="1:16" ht="15" customHeight="1" x14ac:dyDescent="0.2">
      <c r="A10" s="55">
        <v>1</v>
      </c>
      <c r="B10" s="56" t="s">
        <v>54</v>
      </c>
      <c r="C10" s="172">
        <f t="shared" ref="C10:L10" si="0">ROUND(SUM(C11,C19:C21),0)</f>
        <v>0</v>
      </c>
      <c r="D10" s="172">
        <f t="shared" si="0"/>
        <v>0</v>
      </c>
      <c r="E10" s="172">
        <f t="shared" si="0"/>
        <v>0</v>
      </c>
      <c r="F10" s="172">
        <f t="shared" si="0"/>
        <v>0</v>
      </c>
      <c r="G10" s="172">
        <f t="shared" si="0"/>
        <v>0</v>
      </c>
      <c r="H10" s="172">
        <f t="shared" si="0"/>
        <v>0</v>
      </c>
      <c r="I10" s="172">
        <f t="shared" si="0"/>
        <v>0</v>
      </c>
      <c r="J10" s="172">
        <f t="shared" si="0"/>
        <v>0</v>
      </c>
      <c r="K10" s="172">
        <f t="shared" si="0"/>
        <v>0</v>
      </c>
      <c r="L10" s="172">
        <f t="shared" si="0"/>
        <v>0</v>
      </c>
      <c r="M10" s="172">
        <f>ROUND(SUM(M19:M21),0)</f>
        <v>0</v>
      </c>
      <c r="N10" s="172">
        <f>ROUND(SUM(N19:N21),0)</f>
        <v>0</v>
      </c>
      <c r="O10" s="172">
        <f>ROUND(SUM(O19:O21),0)</f>
        <v>0</v>
      </c>
      <c r="P10" s="173">
        <f>ROUND(SUM(P19:P21),0)</f>
        <v>0</v>
      </c>
    </row>
    <row r="11" spans="1:16" ht="15" customHeight="1" x14ac:dyDescent="0.2">
      <c r="A11" s="55">
        <v>2</v>
      </c>
      <c r="B11" s="38" t="s">
        <v>251</v>
      </c>
      <c r="C11" s="83">
        <f t="shared" ref="C11:L11" si="1">ROUND(SUM(C12:C18),0)</f>
        <v>0</v>
      </c>
      <c r="D11" s="83">
        <f t="shared" si="1"/>
        <v>0</v>
      </c>
      <c r="E11" s="83">
        <f t="shared" si="1"/>
        <v>0</v>
      </c>
      <c r="F11" s="83">
        <f t="shared" si="1"/>
        <v>0</v>
      </c>
      <c r="G11" s="83">
        <f t="shared" si="1"/>
        <v>0</v>
      </c>
      <c r="H11" s="83">
        <f t="shared" si="1"/>
        <v>0</v>
      </c>
      <c r="I11" s="83">
        <f t="shared" si="1"/>
        <v>0</v>
      </c>
      <c r="J11" s="83">
        <f t="shared" si="1"/>
        <v>0</v>
      </c>
      <c r="K11" s="83">
        <f t="shared" si="1"/>
        <v>0</v>
      </c>
      <c r="L11" s="83">
        <f t="shared" si="1"/>
        <v>0</v>
      </c>
      <c r="M11" s="152"/>
      <c r="N11" s="152"/>
      <c r="O11" s="152"/>
      <c r="P11" s="153"/>
    </row>
    <row r="12" spans="1:16" ht="24" x14ac:dyDescent="0.2">
      <c r="A12" s="55">
        <v>3</v>
      </c>
      <c r="B12" s="146" t="s">
        <v>56</v>
      </c>
      <c r="C12" s="83">
        <f>ROUND(SUM(E12,G12,I12,K12),0)</f>
        <v>0</v>
      </c>
      <c r="D12" s="83">
        <f>ROUND(SUM(F12,H12,J12,L12),0)</f>
        <v>0</v>
      </c>
      <c r="E12" s="144"/>
      <c r="F12" s="144"/>
      <c r="G12" s="144"/>
      <c r="H12" s="144"/>
      <c r="I12" s="144"/>
      <c r="J12" s="144"/>
      <c r="K12" s="144"/>
      <c r="L12" s="144"/>
      <c r="M12" s="152"/>
      <c r="N12" s="152"/>
      <c r="O12" s="152"/>
      <c r="P12" s="153"/>
    </row>
    <row r="13" spans="1:16" ht="15" customHeight="1" x14ac:dyDescent="0.2">
      <c r="A13" s="55">
        <v>4</v>
      </c>
      <c r="B13" s="146" t="s">
        <v>57</v>
      </c>
      <c r="C13" s="83">
        <f t="shared" ref="C13:C18" si="2">ROUND(SUM(E13,G13,I13,K13),0)</f>
        <v>0</v>
      </c>
      <c r="D13" s="83">
        <f t="shared" ref="D13:D18" si="3">ROUND(SUM(F13,H13,J13,L13),0)</f>
        <v>0</v>
      </c>
      <c r="E13" s="144"/>
      <c r="F13" s="144"/>
      <c r="G13" s="144"/>
      <c r="H13" s="144"/>
      <c r="I13" s="144"/>
      <c r="J13" s="144"/>
      <c r="K13" s="144"/>
      <c r="L13" s="144"/>
      <c r="M13" s="152"/>
      <c r="N13" s="152"/>
      <c r="O13" s="152"/>
      <c r="P13" s="153"/>
    </row>
    <row r="14" spans="1:16" ht="24" x14ac:dyDescent="0.2">
      <c r="A14" s="55">
        <v>5</v>
      </c>
      <c r="B14" s="146" t="s">
        <v>58</v>
      </c>
      <c r="C14" s="83">
        <f t="shared" si="2"/>
        <v>0</v>
      </c>
      <c r="D14" s="83">
        <f t="shared" si="3"/>
        <v>0</v>
      </c>
      <c r="E14" s="144"/>
      <c r="F14" s="144"/>
      <c r="G14" s="144"/>
      <c r="H14" s="144"/>
      <c r="I14" s="144"/>
      <c r="J14" s="144"/>
      <c r="K14" s="144"/>
      <c r="L14" s="144"/>
      <c r="M14" s="152"/>
      <c r="N14" s="152"/>
      <c r="O14" s="152"/>
      <c r="P14" s="153"/>
    </row>
    <row r="15" spans="1:16" ht="15" customHeight="1" x14ac:dyDescent="0.2">
      <c r="A15" s="55">
        <v>6</v>
      </c>
      <c r="B15" s="146" t="s">
        <v>59</v>
      </c>
      <c r="C15" s="83">
        <f t="shared" si="2"/>
        <v>0</v>
      </c>
      <c r="D15" s="83">
        <f t="shared" si="3"/>
        <v>0</v>
      </c>
      <c r="E15" s="144"/>
      <c r="F15" s="144"/>
      <c r="G15" s="144"/>
      <c r="H15" s="144"/>
      <c r="I15" s="144"/>
      <c r="J15" s="144"/>
      <c r="K15" s="144"/>
      <c r="L15" s="144"/>
      <c r="M15" s="152"/>
      <c r="N15" s="152"/>
      <c r="O15" s="152"/>
      <c r="P15" s="153"/>
    </row>
    <row r="16" spans="1:16" ht="15" customHeight="1" x14ac:dyDescent="0.2">
      <c r="A16" s="55">
        <v>7</v>
      </c>
      <c r="B16" s="146" t="s">
        <v>60</v>
      </c>
      <c r="C16" s="83">
        <f t="shared" si="2"/>
        <v>0</v>
      </c>
      <c r="D16" s="83">
        <f t="shared" si="3"/>
        <v>0</v>
      </c>
      <c r="E16" s="144"/>
      <c r="F16" s="144"/>
      <c r="G16" s="144"/>
      <c r="H16" s="144"/>
      <c r="I16" s="144"/>
      <c r="J16" s="144"/>
      <c r="K16" s="144"/>
      <c r="L16" s="144"/>
      <c r="M16" s="152"/>
      <c r="N16" s="152"/>
      <c r="O16" s="152"/>
      <c r="P16" s="153"/>
    </row>
    <row r="17" spans="1:16" ht="15" customHeight="1" x14ac:dyDescent="0.2">
      <c r="A17" s="55">
        <v>8</v>
      </c>
      <c r="B17" s="146" t="s">
        <v>61</v>
      </c>
      <c r="C17" s="83">
        <f t="shared" si="2"/>
        <v>0</v>
      </c>
      <c r="D17" s="83">
        <f t="shared" si="3"/>
        <v>0</v>
      </c>
      <c r="E17" s="144"/>
      <c r="F17" s="144"/>
      <c r="G17" s="144"/>
      <c r="H17" s="144"/>
      <c r="I17" s="144"/>
      <c r="J17" s="144"/>
      <c r="K17" s="144"/>
      <c r="L17" s="144"/>
      <c r="M17" s="152"/>
      <c r="N17" s="152"/>
      <c r="O17" s="152"/>
      <c r="P17" s="153"/>
    </row>
    <row r="18" spans="1:16" ht="15" customHeight="1" x14ac:dyDescent="0.2">
      <c r="A18" s="55">
        <v>9</v>
      </c>
      <c r="B18" s="146" t="s">
        <v>62</v>
      </c>
      <c r="C18" s="83">
        <f t="shared" si="2"/>
        <v>0</v>
      </c>
      <c r="D18" s="83">
        <f t="shared" si="3"/>
        <v>0</v>
      </c>
      <c r="E18" s="144"/>
      <c r="F18" s="144"/>
      <c r="G18" s="144"/>
      <c r="H18" s="144"/>
      <c r="I18" s="144"/>
      <c r="J18" s="144"/>
      <c r="K18" s="144"/>
      <c r="L18" s="144"/>
      <c r="M18" s="152"/>
      <c r="N18" s="152"/>
      <c r="O18" s="152"/>
      <c r="P18" s="153"/>
    </row>
    <row r="19" spans="1:16" ht="15" customHeight="1" x14ac:dyDescent="0.2">
      <c r="A19" s="55">
        <v>10</v>
      </c>
      <c r="B19" s="38" t="s">
        <v>63</v>
      </c>
      <c r="C19" s="83">
        <f t="shared" ref="C19:D21" si="4">ROUND(SUM(E19,G19,I19,K19,M19,O19),0)</f>
        <v>0</v>
      </c>
      <c r="D19" s="83">
        <f t="shared" si="4"/>
        <v>0</v>
      </c>
      <c r="E19" s="144"/>
      <c r="F19" s="144"/>
      <c r="G19" s="144"/>
      <c r="H19" s="144"/>
      <c r="I19" s="144"/>
      <c r="J19" s="144"/>
      <c r="K19" s="144"/>
      <c r="L19" s="144"/>
      <c r="M19" s="144"/>
      <c r="N19" s="144"/>
      <c r="O19" s="144"/>
      <c r="P19" s="87"/>
    </row>
    <row r="20" spans="1:16" ht="15" customHeight="1" x14ac:dyDescent="0.2">
      <c r="A20" s="55">
        <v>11</v>
      </c>
      <c r="B20" s="38" t="s">
        <v>64</v>
      </c>
      <c r="C20" s="83">
        <f t="shared" si="4"/>
        <v>0</v>
      </c>
      <c r="D20" s="83">
        <f t="shared" si="4"/>
        <v>0</v>
      </c>
      <c r="E20" s="144"/>
      <c r="F20" s="144"/>
      <c r="G20" s="144"/>
      <c r="H20" s="144"/>
      <c r="I20" s="144"/>
      <c r="J20" s="144"/>
      <c r="K20" s="144"/>
      <c r="L20" s="144"/>
      <c r="M20" s="144"/>
      <c r="N20" s="144"/>
      <c r="O20" s="144"/>
      <c r="P20" s="87"/>
    </row>
    <row r="21" spans="1:16" ht="15" customHeight="1" thickBot="1" x14ac:dyDescent="0.25">
      <c r="A21" s="61">
        <v>12</v>
      </c>
      <c r="B21" s="62" t="s">
        <v>65</v>
      </c>
      <c r="C21" s="174">
        <f t="shared" si="4"/>
        <v>0</v>
      </c>
      <c r="D21" s="174">
        <f t="shared" si="4"/>
        <v>0</v>
      </c>
      <c r="E21" s="175"/>
      <c r="F21" s="175"/>
      <c r="G21" s="175"/>
      <c r="H21" s="175"/>
      <c r="I21" s="175"/>
      <c r="J21" s="175"/>
      <c r="K21" s="175"/>
      <c r="L21" s="175"/>
      <c r="M21" s="175"/>
      <c r="N21" s="175"/>
      <c r="O21" s="175"/>
      <c r="P21" s="176"/>
    </row>
    <row r="22" spans="1:16" ht="25.5" customHeight="1" thickBot="1" x14ac:dyDescent="0.25">
      <c r="A22" s="281" t="s">
        <v>280</v>
      </c>
      <c r="B22" s="282"/>
      <c r="C22" s="282"/>
      <c r="D22" s="282"/>
      <c r="E22" s="282"/>
      <c r="F22" s="282"/>
      <c r="G22" s="282"/>
      <c r="H22" s="282"/>
      <c r="I22" s="282"/>
      <c r="J22" s="282"/>
      <c r="K22" s="282"/>
      <c r="L22" s="282"/>
      <c r="M22" s="282"/>
      <c r="N22" s="282"/>
      <c r="O22" s="282"/>
      <c r="P22" s="283"/>
    </row>
    <row r="23" spans="1:16" ht="15" customHeight="1" x14ac:dyDescent="0.2">
      <c r="A23" s="63">
        <v>13</v>
      </c>
      <c r="B23" s="64" t="s">
        <v>107</v>
      </c>
      <c r="C23" s="172">
        <f t="shared" ref="C23:L23" si="5">ROUND(SUM(C24,C32:C34),0)</f>
        <v>0</v>
      </c>
      <c r="D23" s="172">
        <f t="shared" si="5"/>
        <v>0</v>
      </c>
      <c r="E23" s="172">
        <f t="shared" si="5"/>
        <v>0</v>
      </c>
      <c r="F23" s="172">
        <f t="shared" si="5"/>
        <v>0</v>
      </c>
      <c r="G23" s="172">
        <f t="shared" si="5"/>
        <v>0</v>
      </c>
      <c r="H23" s="172">
        <f t="shared" si="5"/>
        <v>0</v>
      </c>
      <c r="I23" s="172">
        <f t="shared" si="5"/>
        <v>0</v>
      </c>
      <c r="J23" s="172">
        <f t="shared" si="5"/>
        <v>0</v>
      </c>
      <c r="K23" s="172">
        <f t="shared" si="5"/>
        <v>0</v>
      </c>
      <c r="L23" s="172">
        <f t="shared" si="5"/>
        <v>0</v>
      </c>
      <c r="M23" s="172">
        <f>ROUND(SUM(M32:M34),0)</f>
        <v>0</v>
      </c>
      <c r="N23" s="172">
        <f>ROUND(SUM(N32:N34),0)</f>
        <v>0</v>
      </c>
      <c r="O23" s="172">
        <f>ROUND(SUM(O32:O34),0)</f>
        <v>0</v>
      </c>
      <c r="P23" s="173">
        <f>ROUND(SUM(P32:P34),0)</f>
        <v>0</v>
      </c>
    </row>
    <row r="24" spans="1:16" ht="15" customHeight="1" x14ac:dyDescent="0.2">
      <c r="A24" s="55">
        <v>14</v>
      </c>
      <c r="B24" s="38" t="s">
        <v>253</v>
      </c>
      <c r="C24" s="83">
        <f t="shared" ref="C24:L24" si="6">ROUND(SUM(C25:C31),0)</f>
        <v>0</v>
      </c>
      <c r="D24" s="83">
        <f t="shared" si="6"/>
        <v>0</v>
      </c>
      <c r="E24" s="83">
        <f t="shared" si="6"/>
        <v>0</v>
      </c>
      <c r="F24" s="83">
        <f t="shared" si="6"/>
        <v>0</v>
      </c>
      <c r="G24" s="83">
        <f t="shared" si="6"/>
        <v>0</v>
      </c>
      <c r="H24" s="83">
        <f t="shared" si="6"/>
        <v>0</v>
      </c>
      <c r="I24" s="83">
        <f t="shared" si="6"/>
        <v>0</v>
      </c>
      <c r="J24" s="83">
        <f t="shared" si="6"/>
        <v>0</v>
      </c>
      <c r="K24" s="83">
        <f t="shared" si="6"/>
        <v>0</v>
      </c>
      <c r="L24" s="83">
        <f t="shared" si="6"/>
        <v>0</v>
      </c>
      <c r="M24" s="152"/>
      <c r="N24" s="152"/>
      <c r="O24" s="152"/>
      <c r="P24" s="153"/>
    </row>
    <row r="25" spans="1:16" ht="24" x14ac:dyDescent="0.2">
      <c r="A25" s="55">
        <v>15</v>
      </c>
      <c r="B25" s="146" t="s">
        <v>56</v>
      </c>
      <c r="C25" s="83">
        <f>ROUND(SUM(E25,G25,I25,K25),0)</f>
        <v>0</v>
      </c>
      <c r="D25" s="83">
        <f>ROUND(SUM(F25,H25,J25,L25),0)</f>
        <v>0</v>
      </c>
      <c r="E25" s="144"/>
      <c r="F25" s="144"/>
      <c r="G25" s="144"/>
      <c r="H25" s="144"/>
      <c r="I25" s="144"/>
      <c r="J25" s="144"/>
      <c r="K25" s="144"/>
      <c r="L25" s="144"/>
      <c r="M25" s="152"/>
      <c r="N25" s="152"/>
      <c r="O25" s="152"/>
      <c r="P25" s="153"/>
    </row>
    <row r="26" spans="1:16" ht="15" customHeight="1" x14ac:dyDescent="0.2">
      <c r="A26" s="55">
        <v>16</v>
      </c>
      <c r="B26" s="146" t="s">
        <v>57</v>
      </c>
      <c r="C26" s="83">
        <f t="shared" ref="C26:C31" si="7">ROUND(SUM(E26,G26,I26,K26),0)</f>
        <v>0</v>
      </c>
      <c r="D26" s="83">
        <f t="shared" ref="D26:D31" si="8">ROUND(SUM(F26,H26,J26,L26),0)</f>
        <v>0</v>
      </c>
      <c r="E26" s="144"/>
      <c r="F26" s="144"/>
      <c r="G26" s="144"/>
      <c r="H26" s="144"/>
      <c r="I26" s="144"/>
      <c r="J26" s="144"/>
      <c r="K26" s="144"/>
      <c r="L26" s="144"/>
      <c r="M26" s="152"/>
      <c r="N26" s="152"/>
      <c r="O26" s="152"/>
      <c r="P26" s="153"/>
    </row>
    <row r="27" spans="1:16" ht="24" x14ac:dyDescent="0.2">
      <c r="A27" s="55">
        <v>17</v>
      </c>
      <c r="B27" s="146" t="s">
        <v>58</v>
      </c>
      <c r="C27" s="83">
        <f t="shared" si="7"/>
        <v>0</v>
      </c>
      <c r="D27" s="83">
        <f t="shared" si="8"/>
        <v>0</v>
      </c>
      <c r="E27" s="144"/>
      <c r="F27" s="144"/>
      <c r="G27" s="144"/>
      <c r="H27" s="144"/>
      <c r="I27" s="144"/>
      <c r="J27" s="144"/>
      <c r="K27" s="144"/>
      <c r="L27" s="144"/>
      <c r="M27" s="152"/>
      <c r="N27" s="152"/>
      <c r="O27" s="152"/>
      <c r="P27" s="153"/>
    </row>
    <row r="28" spans="1:16" ht="15" customHeight="1" x14ac:dyDescent="0.2">
      <c r="A28" s="55">
        <v>18</v>
      </c>
      <c r="B28" s="146" t="s">
        <v>59</v>
      </c>
      <c r="C28" s="83">
        <f t="shared" si="7"/>
        <v>0</v>
      </c>
      <c r="D28" s="83">
        <f t="shared" si="8"/>
        <v>0</v>
      </c>
      <c r="E28" s="144"/>
      <c r="F28" s="144"/>
      <c r="G28" s="144"/>
      <c r="H28" s="144"/>
      <c r="I28" s="144"/>
      <c r="J28" s="144"/>
      <c r="K28" s="144"/>
      <c r="L28" s="144"/>
      <c r="M28" s="152"/>
      <c r="N28" s="152"/>
      <c r="O28" s="152"/>
      <c r="P28" s="153"/>
    </row>
    <row r="29" spans="1:16" ht="15" customHeight="1" x14ac:dyDescent="0.2">
      <c r="A29" s="55">
        <v>19</v>
      </c>
      <c r="B29" s="146" t="s">
        <v>60</v>
      </c>
      <c r="C29" s="83">
        <f t="shared" si="7"/>
        <v>0</v>
      </c>
      <c r="D29" s="83">
        <f t="shared" si="8"/>
        <v>0</v>
      </c>
      <c r="E29" s="144"/>
      <c r="F29" s="144"/>
      <c r="G29" s="144"/>
      <c r="H29" s="144"/>
      <c r="I29" s="144"/>
      <c r="J29" s="144"/>
      <c r="K29" s="144"/>
      <c r="L29" s="144"/>
      <c r="M29" s="152"/>
      <c r="N29" s="152"/>
      <c r="O29" s="152"/>
      <c r="P29" s="153"/>
    </row>
    <row r="30" spans="1:16" ht="15" customHeight="1" x14ac:dyDescent="0.2">
      <c r="A30" s="55">
        <v>20</v>
      </c>
      <c r="B30" s="146" t="s">
        <v>61</v>
      </c>
      <c r="C30" s="83">
        <f t="shared" si="7"/>
        <v>0</v>
      </c>
      <c r="D30" s="83">
        <f t="shared" si="8"/>
        <v>0</v>
      </c>
      <c r="E30" s="144"/>
      <c r="F30" s="144"/>
      <c r="G30" s="144"/>
      <c r="H30" s="144"/>
      <c r="I30" s="144"/>
      <c r="J30" s="144"/>
      <c r="K30" s="144"/>
      <c r="L30" s="144"/>
      <c r="M30" s="152"/>
      <c r="N30" s="152"/>
      <c r="O30" s="152"/>
      <c r="P30" s="153"/>
    </row>
    <row r="31" spans="1:16" ht="15" customHeight="1" x14ac:dyDescent="0.2">
      <c r="A31" s="55">
        <v>21</v>
      </c>
      <c r="B31" s="146" t="s">
        <v>62</v>
      </c>
      <c r="C31" s="83">
        <f t="shared" si="7"/>
        <v>0</v>
      </c>
      <c r="D31" s="83">
        <f t="shared" si="8"/>
        <v>0</v>
      </c>
      <c r="E31" s="144"/>
      <c r="F31" s="144"/>
      <c r="G31" s="144"/>
      <c r="H31" s="144"/>
      <c r="I31" s="144"/>
      <c r="J31" s="144"/>
      <c r="K31" s="144"/>
      <c r="L31" s="144"/>
      <c r="M31" s="152"/>
      <c r="N31" s="152"/>
      <c r="O31" s="152"/>
      <c r="P31" s="153"/>
    </row>
    <row r="32" spans="1:16" ht="15" customHeight="1" x14ac:dyDescent="0.2">
      <c r="A32" s="55">
        <v>22</v>
      </c>
      <c r="B32" s="38" t="s">
        <v>252</v>
      </c>
      <c r="C32" s="83">
        <f t="shared" ref="C32:D34" si="9">ROUND(SUM(E32,G32,I32,K32,M32,O32),0)</f>
        <v>0</v>
      </c>
      <c r="D32" s="83">
        <f t="shared" si="9"/>
        <v>0</v>
      </c>
      <c r="E32" s="144"/>
      <c r="F32" s="144"/>
      <c r="G32" s="144"/>
      <c r="H32" s="144"/>
      <c r="I32" s="144"/>
      <c r="J32" s="144"/>
      <c r="K32" s="144"/>
      <c r="L32" s="144"/>
      <c r="M32" s="144"/>
      <c r="N32" s="144"/>
      <c r="O32" s="144"/>
      <c r="P32" s="87"/>
    </row>
    <row r="33" spans="1:16" ht="15" customHeight="1" x14ac:dyDescent="0.2">
      <c r="A33" s="55">
        <v>23</v>
      </c>
      <c r="B33" s="38" t="s">
        <v>64</v>
      </c>
      <c r="C33" s="83">
        <f t="shared" si="9"/>
        <v>0</v>
      </c>
      <c r="D33" s="83">
        <f t="shared" si="9"/>
        <v>0</v>
      </c>
      <c r="E33" s="144"/>
      <c r="F33" s="144"/>
      <c r="G33" s="144"/>
      <c r="H33" s="144"/>
      <c r="I33" s="144"/>
      <c r="J33" s="144"/>
      <c r="K33" s="144"/>
      <c r="L33" s="144"/>
      <c r="M33" s="144"/>
      <c r="N33" s="144"/>
      <c r="O33" s="144"/>
      <c r="P33" s="87"/>
    </row>
    <row r="34" spans="1:16" ht="15" customHeight="1" thickBot="1" x14ac:dyDescent="0.25">
      <c r="A34" s="58">
        <v>24</v>
      </c>
      <c r="B34" s="40" t="s">
        <v>65</v>
      </c>
      <c r="C34" s="165">
        <f t="shared" si="9"/>
        <v>0</v>
      </c>
      <c r="D34" s="165">
        <f t="shared" si="9"/>
        <v>0</v>
      </c>
      <c r="E34" s="145"/>
      <c r="F34" s="145"/>
      <c r="G34" s="145"/>
      <c r="H34" s="145"/>
      <c r="I34" s="145"/>
      <c r="J34" s="145"/>
      <c r="K34" s="145"/>
      <c r="L34" s="145"/>
      <c r="M34" s="145"/>
      <c r="N34" s="145"/>
      <c r="O34" s="145"/>
      <c r="P34" s="84"/>
    </row>
    <row r="35" spans="1:16" ht="15" customHeight="1" thickTop="1" x14ac:dyDescent="0.2"/>
    <row r="36" spans="1:16" ht="15" customHeight="1" x14ac:dyDescent="0.2">
      <c r="A36" s="228" t="s">
        <v>108</v>
      </c>
      <c r="B36" s="228"/>
      <c r="C36" s="228"/>
      <c r="D36" s="228"/>
      <c r="E36" s="228"/>
      <c r="F36" s="228"/>
      <c r="G36" s="228"/>
      <c r="H36" s="228"/>
      <c r="I36" s="228"/>
      <c r="J36" s="228"/>
      <c r="K36" s="228"/>
      <c r="L36" s="228"/>
      <c r="M36" s="228"/>
      <c r="N36" s="228"/>
      <c r="O36" s="228"/>
      <c r="P36" s="228"/>
    </row>
    <row r="37" spans="1:16" ht="8.25" customHeight="1" x14ac:dyDescent="0.2">
      <c r="A37" s="65"/>
      <c r="B37" s="65"/>
      <c r="C37" s="65"/>
      <c r="D37" s="65"/>
      <c r="E37" s="65"/>
      <c r="F37" s="65"/>
      <c r="G37" s="65"/>
      <c r="H37" s="65"/>
      <c r="I37" s="65"/>
      <c r="J37" s="65"/>
      <c r="K37" s="65"/>
      <c r="L37" s="65"/>
      <c r="M37" s="65"/>
      <c r="N37" s="65"/>
      <c r="O37" s="65"/>
      <c r="P37" s="65"/>
    </row>
    <row r="38" spans="1:16" ht="15" customHeight="1" x14ac:dyDescent="0.2">
      <c r="A38" s="228" t="s">
        <v>109</v>
      </c>
      <c r="B38" s="228"/>
      <c r="C38" s="228"/>
      <c r="D38" s="228"/>
      <c r="E38" s="228"/>
      <c r="F38" s="228"/>
      <c r="G38" s="228"/>
      <c r="H38" s="228"/>
      <c r="I38" s="228"/>
      <c r="J38" s="228"/>
      <c r="K38" s="228"/>
      <c r="L38" s="228"/>
      <c r="M38" s="228"/>
      <c r="N38" s="228"/>
      <c r="O38" s="228"/>
      <c r="P38" s="228"/>
    </row>
    <row r="39" spans="1:16" ht="8.25" customHeight="1" x14ac:dyDescent="0.2">
      <c r="A39" s="65"/>
      <c r="B39" s="65"/>
      <c r="C39" s="65"/>
      <c r="D39" s="65"/>
      <c r="E39" s="65"/>
      <c r="F39" s="65"/>
      <c r="G39" s="65"/>
      <c r="H39" s="65"/>
      <c r="I39" s="65"/>
      <c r="J39" s="65"/>
      <c r="K39" s="65"/>
      <c r="L39" s="65"/>
      <c r="M39" s="65"/>
      <c r="N39" s="65"/>
      <c r="O39" s="65"/>
      <c r="P39" s="65"/>
    </row>
    <row r="40" spans="1:16" ht="15" customHeight="1" x14ac:dyDescent="0.2">
      <c r="A40" s="228" t="s">
        <v>110</v>
      </c>
      <c r="B40" s="228"/>
      <c r="C40" s="228"/>
      <c r="D40" s="228"/>
      <c r="E40" s="228"/>
      <c r="F40" s="228"/>
      <c r="G40" s="228"/>
      <c r="H40" s="228"/>
      <c r="I40" s="228"/>
      <c r="J40" s="228"/>
      <c r="K40" s="228"/>
      <c r="L40" s="228"/>
      <c r="M40" s="228"/>
      <c r="N40" s="228"/>
      <c r="O40" s="228"/>
      <c r="P40" s="228"/>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RNwMBsvIjkwEAvEOwLylvjpcde0ZZPw1RxVbPMioBbNtOCt7WedhQ3fysL3jMPYEhmUO5xkrxppHjABHauFFLQ==" saltValue="0XV5B30zwrR10IjWreYHyA=="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dxfId="23" priority="1" operator="equal">
      <formula>0</formula>
    </cfRule>
  </conditionalFormatting>
  <dataValidations disablePrompts="1" count="1">
    <dataValidation type="whole" allowBlank="1" showErrorMessage="1" errorTitle="Greška" error="Unesite broj:  0 - 9999" prompt="Unesite broj:  0 - 9999" sqref="E12:L21 M19:P21 E25:L34 M32:P34" xr:uid="{00000000-0002-0000-0300-000000000000}">
      <formula1>0</formula1>
      <formula2>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482C29AC-7796-4C83-81CA-35B45D4FE311}">
            <xm:f>'Tablica 1.'!$C$7</xm:f>
            <x14:dxf>
              <fill>
                <patternFill>
                  <bgColor rgb="FFFF0000"/>
                </patternFill>
              </fill>
            </x14:dxf>
          </x14:cfRule>
          <xm:sqref>C10</xm:sqref>
        </x14:conditionalFormatting>
        <x14:conditionalFormatting xmlns:xm="http://schemas.microsoft.com/office/excel/2006/main">
          <x14:cfRule type="cellIs" priority="4" operator="notEqual" id="{546CD6BC-E665-43ED-AEAC-18D99D73B043}">
            <xm:f>'Tablica 1.'!$D$7</xm:f>
            <x14:dxf>
              <fill>
                <patternFill>
                  <bgColor rgb="FFFF0000"/>
                </patternFill>
              </fill>
            </x14:dxf>
          </x14:cfRule>
          <xm:sqref>D10</xm:sqref>
        </x14:conditionalFormatting>
        <x14:conditionalFormatting xmlns:xm="http://schemas.microsoft.com/office/excel/2006/main">
          <x14:cfRule type="cellIs" priority="3" operator="notEqual" id="{4BA34AAD-940B-4737-893E-C6A5619638DB}">
            <xm:f>'Tablica 2.'!$C$8</xm:f>
            <x14:dxf>
              <fill>
                <patternFill>
                  <bgColor rgb="FFFF0000"/>
                </patternFill>
              </fill>
            </x14:dxf>
          </x14:cfRule>
          <xm:sqref>C23</xm:sqref>
        </x14:conditionalFormatting>
        <x14:conditionalFormatting xmlns:xm="http://schemas.microsoft.com/office/excel/2006/main">
          <x14:cfRule type="cellIs" priority="2" operator="notEqual" id="{AA66CA4C-8310-49A7-AF1E-BFDC7962D47A}">
            <xm:f>'Tablica 2.'!$D$8</xm:f>
            <x14:dxf>
              <fill>
                <patternFill>
                  <bgColor rgb="FFFF0000"/>
                </patternFill>
              </fill>
            </x14:dxf>
          </x14:cfRule>
          <xm:sqref>D23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2"/>
  <sheetViews>
    <sheetView showGridLines="0" zoomScaleNormal="100" workbookViewId="0"/>
  </sheetViews>
  <sheetFormatPr defaultColWidth="0" defaultRowHeight="12.75" zeroHeight="1" x14ac:dyDescent="0.2"/>
  <cols>
    <col min="1" max="1" width="9.140625" style="29" customWidth="1"/>
    <col min="2" max="2" width="35.140625" style="29" customWidth="1"/>
    <col min="3" max="16" width="11.7109375" style="29" customWidth="1"/>
    <col min="17" max="17" width="0.7109375" style="29" customWidth="1"/>
    <col min="18" max="16384" width="11.42578125" style="29" hidden="1"/>
  </cols>
  <sheetData>
    <row r="1" spans="1:16" s="66" customFormat="1" ht="15" customHeight="1" x14ac:dyDescent="0.2">
      <c r="P1" s="28" t="s">
        <v>111</v>
      </c>
    </row>
    <row r="2" spans="1:16" s="66" customFormat="1" ht="15.75" customHeight="1" thickBot="1" x14ac:dyDescent="0.3">
      <c r="A2" s="285" t="s">
        <v>281</v>
      </c>
      <c r="B2" s="285"/>
      <c r="C2" s="285"/>
      <c r="D2" s="285"/>
      <c r="E2" s="285"/>
      <c r="F2" s="285"/>
      <c r="G2" s="285"/>
      <c r="H2" s="285"/>
      <c r="I2" s="285"/>
      <c r="J2" s="285"/>
      <c r="K2" s="285"/>
      <c r="L2" s="285"/>
      <c r="M2" s="285"/>
      <c r="N2" s="285"/>
      <c r="O2" s="285"/>
      <c r="P2" s="285"/>
    </row>
    <row r="3" spans="1:16" ht="27.95" customHeight="1" thickTop="1" x14ac:dyDescent="0.2">
      <c r="A3" s="237" t="s">
        <v>44</v>
      </c>
      <c r="B3" s="251"/>
      <c r="C3" s="246" t="s">
        <v>100</v>
      </c>
      <c r="D3" s="262"/>
      <c r="E3" s="264" t="s">
        <v>101</v>
      </c>
      <c r="F3" s="265"/>
      <c r="G3" s="265"/>
      <c r="H3" s="265"/>
      <c r="I3" s="265"/>
      <c r="J3" s="265"/>
      <c r="K3" s="265"/>
      <c r="L3" s="265"/>
      <c r="M3" s="265"/>
      <c r="N3" s="265"/>
      <c r="O3" s="265"/>
      <c r="P3" s="266"/>
    </row>
    <row r="4" spans="1:16" ht="12.75" customHeight="1" x14ac:dyDescent="0.2">
      <c r="A4" s="238"/>
      <c r="B4" s="252"/>
      <c r="C4" s="263"/>
      <c r="D4" s="263"/>
      <c r="E4" s="247" t="s">
        <v>102</v>
      </c>
      <c r="F4" s="263"/>
      <c r="G4" s="247" t="s">
        <v>103</v>
      </c>
      <c r="H4" s="267"/>
      <c r="I4" s="268" t="s">
        <v>104</v>
      </c>
      <c r="J4" s="269"/>
      <c r="K4" s="268" t="s">
        <v>270</v>
      </c>
      <c r="L4" s="274"/>
      <c r="M4" s="268" t="s">
        <v>105</v>
      </c>
      <c r="N4" s="274"/>
      <c r="O4" s="247" t="s">
        <v>106</v>
      </c>
      <c r="P4" s="260"/>
    </row>
    <row r="5" spans="1:16" x14ac:dyDescent="0.2">
      <c r="A5" s="238"/>
      <c r="B5" s="252"/>
      <c r="C5" s="263"/>
      <c r="D5" s="263"/>
      <c r="E5" s="263"/>
      <c r="F5" s="263"/>
      <c r="G5" s="267"/>
      <c r="H5" s="267"/>
      <c r="I5" s="270"/>
      <c r="J5" s="271"/>
      <c r="K5" s="275"/>
      <c r="L5" s="276"/>
      <c r="M5" s="275"/>
      <c r="N5" s="276"/>
      <c r="O5" s="247"/>
      <c r="P5" s="260"/>
    </row>
    <row r="6" spans="1:16" ht="81.95" customHeight="1" x14ac:dyDescent="0.2">
      <c r="A6" s="238"/>
      <c r="B6" s="252"/>
      <c r="C6" s="263"/>
      <c r="D6" s="263"/>
      <c r="E6" s="263"/>
      <c r="F6" s="263"/>
      <c r="G6" s="267"/>
      <c r="H6" s="267"/>
      <c r="I6" s="272"/>
      <c r="J6" s="273"/>
      <c r="K6" s="257"/>
      <c r="L6" s="277"/>
      <c r="M6" s="257"/>
      <c r="N6" s="277"/>
      <c r="O6" s="247"/>
      <c r="P6" s="260"/>
    </row>
    <row r="7" spans="1:16" ht="22.7" customHeight="1" x14ac:dyDescent="0.2">
      <c r="A7" s="239"/>
      <c r="B7" s="253"/>
      <c r="C7" s="30" t="s">
        <v>52</v>
      </c>
      <c r="D7" s="30" t="s">
        <v>53</v>
      </c>
      <c r="E7" s="30" t="s">
        <v>52</v>
      </c>
      <c r="F7" s="30" t="s">
        <v>53</v>
      </c>
      <c r="G7" s="30" t="s">
        <v>52</v>
      </c>
      <c r="H7" s="30" t="s">
        <v>53</v>
      </c>
      <c r="I7" s="30" t="s">
        <v>52</v>
      </c>
      <c r="J7" s="30" t="s">
        <v>53</v>
      </c>
      <c r="K7" s="30" t="s">
        <v>52</v>
      </c>
      <c r="L7" s="30" t="s">
        <v>53</v>
      </c>
      <c r="M7" s="30" t="s">
        <v>52</v>
      </c>
      <c r="N7" s="30" t="s">
        <v>53</v>
      </c>
      <c r="O7" s="30" t="s">
        <v>52</v>
      </c>
      <c r="P7" s="50" t="s">
        <v>53</v>
      </c>
    </row>
    <row r="8" spans="1:16" x14ac:dyDescent="0.2">
      <c r="A8" s="60">
        <v>1</v>
      </c>
      <c r="B8" s="34">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x14ac:dyDescent="0.25">
      <c r="A9" s="278" t="s">
        <v>375</v>
      </c>
      <c r="B9" s="279"/>
      <c r="C9" s="279"/>
      <c r="D9" s="279"/>
      <c r="E9" s="279"/>
      <c r="F9" s="279"/>
      <c r="G9" s="279"/>
      <c r="H9" s="279"/>
      <c r="I9" s="279"/>
      <c r="J9" s="279"/>
      <c r="K9" s="279"/>
      <c r="L9" s="279"/>
      <c r="M9" s="279"/>
      <c r="N9" s="279"/>
      <c r="O9" s="279"/>
      <c r="P9" s="280"/>
    </row>
    <row r="10" spans="1:16" ht="15" customHeight="1" x14ac:dyDescent="0.2">
      <c r="A10" s="55">
        <v>1</v>
      </c>
      <c r="B10" s="56" t="s">
        <v>54</v>
      </c>
      <c r="C10" s="177">
        <f t="shared" ref="C10:L10" si="0">ROUND(SUM(C11,C19:C21),1)</f>
        <v>0</v>
      </c>
      <c r="D10" s="177">
        <f t="shared" si="0"/>
        <v>0</v>
      </c>
      <c r="E10" s="177">
        <f t="shared" si="0"/>
        <v>0</v>
      </c>
      <c r="F10" s="177">
        <f t="shared" si="0"/>
        <v>0</v>
      </c>
      <c r="G10" s="177">
        <f t="shared" si="0"/>
        <v>0</v>
      </c>
      <c r="H10" s="177">
        <f t="shared" si="0"/>
        <v>0</v>
      </c>
      <c r="I10" s="177">
        <f t="shared" si="0"/>
        <v>0</v>
      </c>
      <c r="J10" s="177">
        <f t="shared" si="0"/>
        <v>0</v>
      </c>
      <c r="K10" s="177">
        <f t="shared" si="0"/>
        <v>0</v>
      </c>
      <c r="L10" s="177">
        <f t="shared" si="0"/>
        <v>0</v>
      </c>
      <c r="M10" s="177">
        <f>ROUND(SUM(M19:M21),1)</f>
        <v>0</v>
      </c>
      <c r="N10" s="177">
        <f>ROUND(SUM(N19:N21),1)</f>
        <v>0</v>
      </c>
      <c r="O10" s="177">
        <f>ROUND(SUM(O19:O21),1)</f>
        <v>0</v>
      </c>
      <c r="P10" s="178">
        <f>ROUND(SUM(P19:P21),1)</f>
        <v>0</v>
      </c>
    </row>
    <row r="11" spans="1:16" ht="15" customHeight="1" x14ac:dyDescent="0.2">
      <c r="A11" s="55">
        <v>2</v>
      </c>
      <c r="B11" s="38" t="s">
        <v>251</v>
      </c>
      <c r="C11" s="163">
        <f t="shared" ref="C11:L11" si="1">ROUND(SUM(C12:C18),1)</f>
        <v>0</v>
      </c>
      <c r="D11" s="163">
        <f t="shared" si="1"/>
        <v>0</v>
      </c>
      <c r="E11" s="163">
        <f t="shared" si="1"/>
        <v>0</v>
      </c>
      <c r="F11" s="163">
        <f t="shared" si="1"/>
        <v>0</v>
      </c>
      <c r="G11" s="163">
        <f t="shared" si="1"/>
        <v>0</v>
      </c>
      <c r="H11" s="163">
        <f t="shared" si="1"/>
        <v>0</v>
      </c>
      <c r="I11" s="163">
        <f t="shared" si="1"/>
        <v>0</v>
      </c>
      <c r="J11" s="163">
        <f t="shared" si="1"/>
        <v>0</v>
      </c>
      <c r="K11" s="163">
        <f t="shared" si="1"/>
        <v>0</v>
      </c>
      <c r="L11" s="163">
        <f t="shared" si="1"/>
        <v>0</v>
      </c>
      <c r="M11" s="154"/>
      <c r="N11" s="154"/>
      <c r="O11" s="154"/>
      <c r="P11" s="155"/>
    </row>
    <row r="12" spans="1:16" ht="24" x14ac:dyDescent="0.2">
      <c r="A12" s="55">
        <v>3</v>
      </c>
      <c r="B12" s="146" t="s">
        <v>56</v>
      </c>
      <c r="C12" s="163">
        <f>ROUND(SUM(E12,G12,I12,K12),1)</f>
        <v>0</v>
      </c>
      <c r="D12" s="163">
        <f>ROUND(SUM(F12,H12,J12,L12),1)</f>
        <v>0</v>
      </c>
      <c r="E12" s="142"/>
      <c r="F12" s="142"/>
      <c r="G12" s="142"/>
      <c r="H12" s="142"/>
      <c r="I12" s="142"/>
      <c r="J12" s="142"/>
      <c r="K12" s="142"/>
      <c r="L12" s="142"/>
      <c r="M12" s="154"/>
      <c r="N12" s="154"/>
      <c r="O12" s="154"/>
      <c r="P12" s="155"/>
    </row>
    <row r="13" spans="1:16" ht="15" customHeight="1" x14ac:dyDescent="0.2">
      <c r="A13" s="55">
        <v>4</v>
      </c>
      <c r="B13" s="146" t="s">
        <v>57</v>
      </c>
      <c r="C13" s="163">
        <f t="shared" ref="C13:C18" si="2">ROUND(SUM(E13,G13,I13,K13),1)</f>
        <v>0</v>
      </c>
      <c r="D13" s="163">
        <f t="shared" ref="D13:D18" si="3">ROUND(SUM(F13,H13,J13,L13),1)</f>
        <v>0</v>
      </c>
      <c r="E13" s="142"/>
      <c r="F13" s="142"/>
      <c r="G13" s="142"/>
      <c r="H13" s="142"/>
      <c r="I13" s="142"/>
      <c r="J13" s="142"/>
      <c r="K13" s="142"/>
      <c r="L13" s="142"/>
      <c r="M13" s="154"/>
      <c r="N13" s="154"/>
      <c r="O13" s="154"/>
      <c r="P13" s="155"/>
    </row>
    <row r="14" spans="1:16" ht="24" x14ac:dyDescent="0.2">
      <c r="A14" s="55">
        <v>5</v>
      </c>
      <c r="B14" s="146" t="s">
        <v>58</v>
      </c>
      <c r="C14" s="163">
        <f t="shared" si="2"/>
        <v>0</v>
      </c>
      <c r="D14" s="163">
        <f t="shared" si="3"/>
        <v>0</v>
      </c>
      <c r="E14" s="142"/>
      <c r="F14" s="142"/>
      <c r="G14" s="142"/>
      <c r="H14" s="142"/>
      <c r="I14" s="142"/>
      <c r="J14" s="142"/>
      <c r="K14" s="142"/>
      <c r="L14" s="142"/>
      <c r="M14" s="154"/>
      <c r="N14" s="154"/>
      <c r="O14" s="154"/>
      <c r="P14" s="155"/>
    </row>
    <row r="15" spans="1:16" ht="15" customHeight="1" x14ac:dyDescent="0.2">
      <c r="A15" s="55">
        <v>6</v>
      </c>
      <c r="B15" s="146" t="s">
        <v>59</v>
      </c>
      <c r="C15" s="163">
        <f t="shared" si="2"/>
        <v>0</v>
      </c>
      <c r="D15" s="163">
        <f t="shared" si="3"/>
        <v>0</v>
      </c>
      <c r="E15" s="142"/>
      <c r="F15" s="142"/>
      <c r="G15" s="142"/>
      <c r="H15" s="142"/>
      <c r="I15" s="142"/>
      <c r="J15" s="142"/>
      <c r="K15" s="142"/>
      <c r="L15" s="142"/>
      <c r="M15" s="154"/>
      <c r="N15" s="154"/>
      <c r="O15" s="154"/>
      <c r="P15" s="155"/>
    </row>
    <row r="16" spans="1:16" ht="15" customHeight="1" x14ac:dyDescent="0.2">
      <c r="A16" s="55">
        <v>7</v>
      </c>
      <c r="B16" s="146" t="s">
        <v>60</v>
      </c>
      <c r="C16" s="163">
        <f t="shared" si="2"/>
        <v>0</v>
      </c>
      <c r="D16" s="163">
        <f t="shared" si="3"/>
        <v>0</v>
      </c>
      <c r="E16" s="142"/>
      <c r="F16" s="142"/>
      <c r="G16" s="142"/>
      <c r="H16" s="142"/>
      <c r="I16" s="142"/>
      <c r="J16" s="142"/>
      <c r="K16" s="142"/>
      <c r="L16" s="142"/>
      <c r="M16" s="154"/>
      <c r="N16" s="154"/>
      <c r="O16" s="154"/>
      <c r="P16" s="155"/>
    </row>
    <row r="17" spans="1:16" ht="15" customHeight="1" x14ac:dyDescent="0.2">
      <c r="A17" s="55">
        <v>8</v>
      </c>
      <c r="B17" s="146" t="s">
        <v>61</v>
      </c>
      <c r="C17" s="163">
        <f t="shared" si="2"/>
        <v>0</v>
      </c>
      <c r="D17" s="163">
        <f t="shared" si="3"/>
        <v>0</v>
      </c>
      <c r="E17" s="142"/>
      <c r="F17" s="142"/>
      <c r="G17" s="142"/>
      <c r="H17" s="142"/>
      <c r="I17" s="142"/>
      <c r="J17" s="142"/>
      <c r="K17" s="142"/>
      <c r="L17" s="142"/>
      <c r="M17" s="154"/>
      <c r="N17" s="154"/>
      <c r="O17" s="154"/>
      <c r="P17" s="155"/>
    </row>
    <row r="18" spans="1:16" ht="15" customHeight="1" x14ac:dyDescent="0.2">
      <c r="A18" s="55">
        <v>9</v>
      </c>
      <c r="B18" s="146" t="s">
        <v>62</v>
      </c>
      <c r="C18" s="163">
        <f t="shared" si="2"/>
        <v>0</v>
      </c>
      <c r="D18" s="163">
        <f t="shared" si="3"/>
        <v>0</v>
      </c>
      <c r="E18" s="142"/>
      <c r="F18" s="142"/>
      <c r="G18" s="142"/>
      <c r="H18" s="142"/>
      <c r="I18" s="142"/>
      <c r="J18" s="142"/>
      <c r="K18" s="142"/>
      <c r="L18" s="142"/>
      <c r="M18" s="154"/>
      <c r="N18" s="154"/>
      <c r="O18" s="154"/>
      <c r="P18" s="155"/>
    </row>
    <row r="19" spans="1:16" ht="15" customHeight="1" x14ac:dyDescent="0.2">
      <c r="A19" s="55">
        <v>10</v>
      </c>
      <c r="B19" s="38" t="s">
        <v>63</v>
      </c>
      <c r="C19" s="163">
        <f t="shared" ref="C19:D21" si="4">ROUND(SUM(E19,G19,I19,K19,M19,O19),1)</f>
        <v>0</v>
      </c>
      <c r="D19" s="163">
        <f t="shared" si="4"/>
        <v>0</v>
      </c>
      <c r="E19" s="142"/>
      <c r="F19" s="142"/>
      <c r="G19" s="142"/>
      <c r="H19" s="142"/>
      <c r="I19" s="142"/>
      <c r="J19" s="142"/>
      <c r="K19" s="142"/>
      <c r="L19" s="142"/>
      <c r="M19" s="142"/>
      <c r="N19" s="142"/>
      <c r="O19" s="142"/>
      <c r="P19" s="143"/>
    </row>
    <row r="20" spans="1:16" ht="15" customHeight="1" x14ac:dyDescent="0.2">
      <c r="A20" s="55">
        <v>11</v>
      </c>
      <c r="B20" s="38" t="s">
        <v>64</v>
      </c>
      <c r="C20" s="163">
        <f t="shared" si="4"/>
        <v>0</v>
      </c>
      <c r="D20" s="163">
        <f t="shared" si="4"/>
        <v>0</v>
      </c>
      <c r="E20" s="142"/>
      <c r="F20" s="142"/>
      <c r="G20" s="142"/>
      <c r="H20" s="142"/>
      <c r="I20" s="142"/>
      <c r="J20" s="142"/>
      <c r="K20" s="142"/>
      <c r="L20" s="142"/>
      <c r="M20" s="142"/>
      <c r="N20" s="142"/>
      <c r="O20" s="142"/>
      <c r="P20" s="143"/>
    </row>
    <row r="21" spans="1:16" ht="15" customHeight="1" thickBot="1" x14ac:dyDescent="0.25">
      <c r="A21" s="61">
        <v>12</v>
      </c>
      <c r="B21" s="62" t="s">
        <v>65</v>
      </c>
      <c r="C21" s="179">
        <f t="shared" si="4"/>
        <v>0</v>
      </c>
      <c r="D21" s="179">
        <f t="shared" si="4"/>
        <v>0</v>
      </c>
      <c r="E21" s="180"/>
      <c r="F21" s="180"/>
      <c r="G21" s="180"/>
      <c r="H21" s="180"/>
      <c r="I21" s="180"/>
      <c r="J21" s="180"/>
      <c r="K21" s="180"/>
      <c r="L21" s="180"/>
      <c r="M21" s="180"/>
      <c r="N21" s="180"/>
      <c r="O21" s="180"/>
      <c r="P21" s="181"/>
    </row>
    <row r="22" spans="1:16" s="66" customFormat="1" ht="25.5" customHeight="1" thickBot="1" x14ac:dyDescent="0.25">
      <c r="A22" s="286" t="s">
        <v>280</v>
      </c>
      <c r="B22" s="287"/>
      <c r="C22" s="287"/>
      <c r="D22" s="287"/>
      <c r="E22" s="287"/>
      <c r="F22" s="287"/>
      <c r="G22" s="287"/>
      <c r="H22" s="287"/>
      <c r="I22" s="287"/>
      <c r="J22" s="287"/>
      <c r="K22" s="287"/>
      <c r="L22" s="287"/>
      <c r="M22" s="287"/>
      <c r="N22" s="287"/>
      <c r="O22" s="287"/>
      <c r="P22" s="288"/>
    </row>
    <row r="23" spans="1:16" ht="15" customHeight="1" x14ac:dyDescent="0.2">
      <c r="A23" s="63">
        <v>13</v>
      </c>
      <c r="B23" s="64" t="s">
        <v>107</v>
      </c>
      <c r="C23" s="177">
        <f t="shared" ref="C23:L23" si="5">ROUND(SUM(C24,C32:C34),1)</f>
        <v>0</v>
      </c>
      <c r="D23" s="177">
        <f t="shared" si="5"/>
        <v>0</v>
      </c>
      <c r="E23" s="177">
        <f t="shared" si="5"/>
        <v>0</v>
      </c>
      <c r="F23" s="177">
        <f t="shared" si="5"/>
        <v>0</v>
      </c>
      <c r="G23" s="177">
        <f t="shared" si="5"/>
        <v>0</v>
      </c>
      <c r="H23" s="177">
        <f t="shared" si="5"/>
        <v>0</v>
      </c>
      <c r="I23" s="177">
        <f t="shared" si="5"/>
        <v>0</v>
      </c>
      <c r="J23" s="177">
        <f t="shared" si="5"/>
        <v>0</v>
      </c>
      <c r="K23" s="177">
        <f t="shared" si="5"/>
        <v>0</v>
      </c>
      <c r="L23" s="177">
        <f t="shared" si="5"/>
        <v>0</v>
      </c>
      <c r="M23" s="177">
        <f>ROUND(SUM(M32:M34),1)</f>
        <v>0</v>
      </c>
      <c r="N23" s="177">
        <f>ROUND(SUM(N32:N34),1)</f>
        <v>0</v>
      </c>
      <c r="O23" s="177">
        <f>ROUND(SUM(O32:O34),1)</f>
        <v>0</v>
      </c>
      <c r="P23" s="178">
        <f>ROUND(SUM(P32:P34),1)</f>
        <v>0</v>
      </c>
    </row>
    <row r="24" spans="1:16" ht="15" customHeight="1" x14ac:dyDescent="0.2">
      <c r="A24" s="55">
        <v>14</v>
      </c>
      <c r="B24" s="38" t="s">
        <v>253</v>
      </c>
      <c r="C24" s="163">
        <f t="shared" ref="C24:L24" si="6">ROUND(SUM(C25:C31),1)</f>
        <v>0</v>
      </c>
      <c r="D24" s="163">
        <f t="shared" si="6"/>
        <v>0</v>
      </c>
      <c r="E24" s="163">
        <f t="shared" si="6"/>
        <v>0</v>
      </c>
      <c r="F24" s="163">
        <f t="shared" si="6"/>
        <v>0</v>
      </c>
      <c r="G24" s="163">
        <f t="shared" si="6"/>
        <v>0</v>
      </c>
      <c r="H24" s="163">
        <f t="shared" si="6"/>
        <v>0</v>
      </c>
      <c r="I24" s="163">
        <f t="shared" si="6"/>
        <v>0</v>
      </c>
      <c r="J24" s="163">
        <f t="shared" si="6"/>
        <v>0</v>
      </c>
      <c r="K24" s="163">
        <f t="shared" si="6"/>
        <v>0</v>
      </c>
      <c r="L24" s="163">
        <f t="shared" si="6"/>
        <v>0</v>
      </c>
      <c r="M24" s="154"/>
      <c r="N24" s="154"/>
      <c r="O24" s="154"/>
      <c r="P24" s="155"/>
    </row>
    <row r="25" spans="1:16" ht="24" x14ac:dyDescent="0.2">
      <c r="A25" s="55">
        <v>15</v>
      </c>
      <c r="B25" s="146" t="s">
        <v>56</v>
      </c>
      <c r="C25" s="163">
        <f>ROUND(SUM(E25,G25,I25,K25),1)</f>
        <v>0</v>
      </c>
      <c r="D25" s="163">
        <f>ROUND(SUM(F25,H25,J25,L25),1)</f>
        <v>0</v>
      </c>
      <c r="E25" s="142"/>
      <c r="F25" s="142"/>
      <c r="G25" s="142"/>
      <c r="H25" s="142"/>
      <c r="I25" s="142"/>
      <c r="J25" s="142"/>
      <c r="K25" s="142"/>
      <c r="L25" s="142"/>
      <c r="M25" s="154"/>
      <c r="N25" s="154"/>
      <c r="O25" s="154"/>
      <c r="P25" s="155"/>
    </row>
    <row r="26" spans="1:16" ht="15" customHeight="1" x14ac:dyDescent="0.2">
      <c r="A26" s="55">
        <v>16</v>
      </c>
      <c r="B26" s="146" t="s">
        <v>57</v>
      </c>
      <c r="C26" s="163">
        <f t="shared" ref="C26:C31" si="7">ROUND(SUM(E26,G26,I26,K26),1)</f>
        <v>0</v>
      </c>
      <c r="D26" s="163">
        <f t="shared" ref="D26:D31" si="8">ROUND(SUM(F26,H26,J26,L26),1)</f>
        <v>0</v>
      </c>
      <c r="E26" s="142"/>
      <c r="F26" s="142"/>
      <c r="G26" s="142"/>
      <c r="H26" s="142"/>
      <c r="I26" s="142"/>
      <c r="J26" s="142"/>
      <c r="K26" s="142"/>
      <c r="L26" s="142"/>
      <c r="M26" s="154"/>
      <c r="N26" s="154"/>
      <c r="O26" s="154"/>
      <c r="P26" s="155"/>
    </row>
    <row r="27" spans="1:16" ht="24" x14ac:dyDescent="0.2">
      <c r="A27" s="55">
        <v>17</v>
      </c>
      <c r="B27" s="146" t="s">
        <v>58</v>
      </c>
      <c r="C27" s="163">
        <f t="shared" si="7"/>
        <v>0</v>
      </c>
      <c r="D27" s="163">
        <f t="shared" si="8"/>
        <v>0</v>
      </c>
      <c r="E27" s="142"/>
      <c r="F27" s="142"/>
      <c r="G27" s="142"/>
      <c r="H27" s="142"/>
      <c r="I27" s="142"/>
      <c r="J27" s="142"/>
      <c r="K27" s="142"/>
      <c r="L27" s="142"/>
      <c r="M27" s="154"/>
      <c r="N27" s="154"/>
      <c r="O27" s="154"/>
      <c r="P27" s="155"/>
    </row>
    <row r="28" spans="1:16" ht="15" customHeight="1" x14ac:dyDescent="0.2">
      <c r="A28" s="55">
        <v>18</v>
      </c>
      <c r="B28" s="146" t="s">
        <v>59</v>
      </c>
      <c r="C28" s="163">
        <f t="shared" si="7"/>
        <v>0</v>
      </c>
      <c r="D28" s="163">
        <f t="shared" si="8"/>
        <v>0</v>
      </c>
      <c r="E28" s="142"/>
      <c r="F28" s="142"/>
      <c r="G28" s="142"/>
      <c r="H28" s="142"/>
      <c r="I28" s="142"/>
      <c r="J28" s="142"/>
      <c r="K28" s="142"/>
      <c r="L28" s="142"/>
      <c r="M28" s="154"/>
      <c r="N28" s="154"/>
      <c r="O28" s="154"/>
      <c r="P28" s="155"/>
    </row>
    <row r="29" spans="1:16" ht="15" customHeight="1" x14ac:dyDescent="0.2">
      <c r="A29" s="55">
        <v>19</v>
      </c>
      <c r="B29" s="146" t="s">
        <v>60</v>
      </c>
      <c r="C29" s="163">
        <f t="shared" si="7"/>
        <v>0</v>
      </c>
      <c r="D29" s="163">
        <f t="shared" si="8"/>
        <v>0</v>
      </c>
      <c r="E29" s="142"/>
      <c r="F29" s="142"/>
      <c r="G29" s="142"/>
      <c r="H29" s="142"/>
      <c r="I29" s="142"/>
      <c r="J29" s="142"/>
      <c r="K29" s="142"/>
      <c r="L29" s="142"/>
      <c r="M29" s="154"/>
      <c r="N29" s="154"/>
      <c r="O29" s="154"/>
      <c r="P29" s="155"/>
    </row>
    <row r="30" spans="1:16" ht="15" customHeight="1" x14ac:dyDescent="0.2">
      <c r="A30" s="55">
        <v>20</v>
      </c>
      <c r="B30" s="146" t="s">
        <v>61</v>
      </c>
      <c r="C30" s="163">
        <f t="shared" si="7"/>
        <v>0</v>
      </c>
      <c r="D30" s="163">
        <f t="shared" si="8"/>
        <v>0</v>
      </c>
      <c r="E30" s="142"/>
      <c r="F30" s="142"/>
      <c r="G30" s="142"/>
      <c r="H30" s="142"/>
      <c r="I30" s="142"/>
      <c r="J30" s="142"/>
      <c r="K30" s="142"/>
      <c r="L30" s="142"/>
      <c r="M30" s="154"/>
      <c r="N30" s="154"/>
      <c r="O30" s="154"/>
      <c r="P30" s="155"/>
    </row>
    <row r="31" spans="1:16" ht="15" customHeight="1" x14ac:dyDescent="0.2">
      <c r="A31" s="55">
        <v>21</v>
      </c>
      <c r="B31" s="146" t="s">
        <v>62</v>
      </c>
      <c r="C31" s="163">
        <f t="shared" si="7"/>
        <v>0</v>
      </c>
      <c r="D31" s="163">
        <f t="shared" si="8"/>
        <v>0</v>
      </c>
      <c r="E31" s="142"/>
      <c r="F31" s="142"/>
      <c r="G31" s="142"/>
      <c r="H31" s="142"/>
      <c r="I31" s="142"/>
      <c r="J31" s="142"/>
      <c r="K31" s="142"/>
      <c r="L31" s="142"/>
      <c r="M31" s="154"/>
      <c r="N31" s="154"/>
      <c r="O31" s="154"/>
      <c r="P31" s="155"/>
    </row>
    <row r="32" spans="1:16" ht="15" customHeight="1" x14ac:dyDescent="0.2">
      <c r="A32" s="55">
        <v>22</v>
      </c>
      <c r="B32" s="38" t="s">
        <v>252</v>
      </c>
      <c r="C32" s="163">
        <f t="shared" ref="C32:D34" si="9">ROUND(SUM(E32,G32,I32,K32,M32,O32),1)</f>
        <v>0</v>
      </c>
      <c r="D32" s="163">
        <f t="shared" si="9"/>
        <v>0</v>
      </c>
      <c r="E32" s="142"/>
      <c r="F32" s="142"/>
      <c r="G32" s="142"/>
      <c r="H32" s="142"/>
      <c r="I32" s="142"/>
      <c r="J32" s="142"/>
      <c r="K32" s="142"/>
      <c r="L32" s="142"/>
      <c r="M32" s="142"/>
      <c r="N32" s="142"/>
      <c r="O32" s="142"/>
      <c r="P32" s="143"/>
    </row>
    <row r="33" spans="1:16" ht="15" customHeight="1" x14ac:dyDescent="0.2">
      <c r="A33" s="55">
        <v>23</v>
      </c>
      <c r="B33" s="38" t="s">
        <v>64</v>
      </c>
      <c r="C33" s="163">
        <f t="shared" si="9"/>
        <v>0</v>
      </c>
      <c r="D33" s="163">
        <f t="shared" si="9"/>
        <v>0</v>
      </c>
      <c r="E33" s="142"/>
      <c r="F33" s="142"/>
      <c r="G33" s="142"/>
      <c r="H33" s="142"/>
      <c r="I33" s="142"/>
      <c r="J33" s="142"/>
      <c r="K33" s="142"/>
      <c r="L33" s="142"/>
      <c r="M33" s="142"/>
      <c r="N33" s="142"/>
      <c r="O33" s="142"/>
      <c r="P33" s="143"/>
    </row>
    <row r="34" spans="1:16" ht="15" customHeight="1" thickBot="1" x14ac:dyDescent="0.25">
      <c r="A34" s="58">
        <v>24</v>
      </c>
      <c r="B34" s="40" t="s">
        <v>65</v>
      </c>
      <c r="C34" s="182">
        <f t="shared" si="9"/>
        <v>0</v>
      </c>
      <c r="D34" s="182">
        <f t="shared" si="9"/>
        <v>0</v>
      </c>
      <c r="E34" s="170"/>
      <c r="F34" s="170"/>
      <c r="G34" s="170"/>
      <c r="H34" s="170"/>
      <c r="I34" s="170"/>
      <c r="J34" s="170"/>
      <c r="K34" s="170"/>
      <c r="L34" s="170"/>
      <c r="M34" s="170"/>
      <c r="N34" s="170"/>
      <c r="O34" s="170"/>
      <c r="P34" s="171"/>
    </row>
    <row r="35" spans="1:16" ht="15" customHeight="1" thickTop="1" x14ac:dyDescent="0.2"/>
    <row r="36" spans="1:16" ht="15" customHeight="1" x14ac:dyDescent="0.2">
      <c r="A36" s="284" t="s">
        <v>112</v>
      </c>
      <c r="B36" s="284"/>
      <c r="C36" s="284"/>
      <c r="D36" s="284"/>
      <c r="E36" s="284"/>
      <c r="F36" s="284"/>
      <c r="G36" s="284"/>
      <c r="H36" s="284"/>
      <c r="I36" s="284"/>
      <c r="J36" s="284"/>
      <c r="K36" s="284"/>
      <c r="L36" s="284"/>
      <c r="M36" s="284"/>
      <c r="N36" s="284"/>
      <c r="O36" s="284"/>
      <c r="P36" s="284"/>
    </row>
    <row r="37" spans="1:16" ht="8.25" customHeight="1" x14ac:dyDescent="0.2">
      <c r="A37" s="67"/>
      <c r="B37" s="67"/>
      <c r="C37" s="67"/>
      <c r="D37" s="67"/>
      <c r="E37" s="67"/>
      <c r="F37" s="67"/>
      <c r="G37" s="67"/>
      <c r="H37" s="67"/>
      <c r="I37" s="67"/>
      <c r="J37" s="67"/>
      <c r="K37" s="67"/>
      <c r="L37" s="67"/>
      <c r="M37" s="67"/>
      <c r="N37" s="67"/>
      <c r="O37" s="67"/>
      <c r="P37" s="67"/>
    </row>
    <row r="38" spans="1:16" ht="15" customHeight="1" x14ac:dyDescent="0.2">
      <c r="A38" s="284" t="s">
        <v>113</v>
      </c>
      <c r="B38" s="284"/>
      <c r="C38" s="284"/>
      <c r="D38" s="284"/>
      <c r="E38" s="284"/>
      <c r="F38" s="284"/>
      <c r="G38" s="284"/>
      <c r="H38" s="284"/>
      <c r="I38" s="284"/>
      <c r="J38" s="284"/>
      <c r="K38" s="284"/>
      <c r="L38" s="284"/>
      <c r="M38" s="284"/>
      <c r="N38" s="284"/>
      <c r="O38" s="284"/>
      <c r="P38" s="284"/>
    </row>
    <row r="39" spans="1:16" ht="8.25" customHeight="1" x14ac:dyDescent="0.2">
      <c r="A39" s="67"/>
      <c r="B39" s="67"/>
      <c r="C39" s="67"/>
      <c r="D39" s="67"/>
      <c r="E39" s="67"/>
      <c r="F39" s="67"/>
      <c r="G39" s="67"/>
      <c r="H39" s="67"/>
      <c r="I39" s="67"/>
      <c r="J39" s="67"/>
      <c r="K39" s="67"/>
      <c r="L39" s="67"/>
      <c r="M39" s="67"/>
      <c r="N39" s="67"/>
      <c r="O39" s="67"/>
      <c r="P39" s="67"/>
    </row>
    <row r="40" spans="1:16" ht="15" customHeight="1" x14ac:dyDescent="0.2">
      <c r="A40" s="284" t="s">
        <v>114</v>
      </c>
      <c r="B40" s="284"/>
      <c r="C40" s="284"/>
      <c r="D40" s="284"/>
      <c r="E40" s="284"/>
      <c r="F40" s="284"/>
      <c r="G40" s="284"/>
      <c r="H40" s="284"/>
      <c r="I40" s="284"/>
      <c r="J40" s="284"/>
      <c r="K40" s="284"/>
      <c r="L40" s="284"/>
      <c r="M40" s="284"/>
      <c r="N40" s="284"/>
      <c r="O40" s="284"/>
      <c r="P40" s="284"/>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ywCrdSp0C6u259isN+VqA0YfFa1NDBYl3uPBLYy24YBnypVpAJ90PHjzT17YoYhRvT5rS/okno2aNEmDm4TMOQ==" saltValue="PUMCaFnqSvtnsv9urLMnaA=="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dataValidations count="1">
    <dataValidation type="decimal" allowBlank="1" showErrorMessage="1" errorTitle="Greška" error="Unesite broj:  0 - 9999,9" prompt="Unesite broj:  0 - 9999,9" sqref="E12:L21 M19:P21 E25:L34 M32:P34" xr:uid="{00000000-0002-0000-0400-000000000000}">
      <formula1>0</formula1>
      <formula2>9999.9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64E9D99D-2001-446E-80A8-FEADDE36BC60}">
            <xm:f>'Tablica 1.'!$E$7</xm:f>
            <x14:dxf>
              <fill>
                <patternFill>
                  <bgColor rgb="FFFF0000"/>
                </patternFill>
              </fill>
            </x14:dxf>
          </x14:cfRule>
          <xm:sqref>C10</xm:sqref>
        </x14:conditionalFormatting>
        <x14:conditionalFormatting xmlns:xm="http://schemas.microsoft.com/office/excel/2006/main">
          <x14:cfRule type="cellIs" priority="3" operator="notEqual" id="{BEBD1ACC-5FA0-463A-92A7-D2DF69C98418}">
            <xm:f>'Tablica 1.'!$F$7</xm:f>
            <x14:dxf>
              <fill>
                <patternFill>
                  <bgColor rgb="FFFF0000"/>
                </patternFill>
              </fill>
            </x14:dxf>
          </x14:cfRule>
          <xm:sqref>D10</xm:sqref>
        </x14:conditionalFormatting>
        <x14:conditionalFormatting xmlns:xm="http://schemas.microsoft.com/office/excel/2006/main">
          <x14:cfRule type="cellIs" priority="2" operator="notEqual" id="{0C6B7BC3-609E-4DAA-B385-371744DE047E}">
            <xm:f>'Tablica 2.'!$E$8</xm:f>
            <x14:dxf>
              <fill>
                <patternFill>
                  <bgColor rgb="FFFF0000"/>
                </patternFill>
              </fill>
            </x14:dxf>
          </x14:cfRule>
          <xm:sqref>C23</xm:sqref>
        </x14:conditionalFormatting>
        <x14:conditionalFormatting xmlns:xm="http://schemas.microsoft.com/office/excel/2006/main">
          <x14:cfRule type="cellIs" priority="1" operator="notEqual" id="{561434C2-AC8E-4548-8E9A-B095AD1EC33F}">
            <xm:f>'Tablica 2.'!$F$8</xm:f>
            <x14:dxf>
              <fill>
                <patternFill>
                  <bgColor rgb="FFFF0000"/>
                </patternFill>
              </fill>
            </x14:dxf>
          </x14:cfRule>
          <xm:sqref>D23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9"/>
  <sheetViews>
    <sheetView showGridLines="0" zoomScaleNormal="100" workbookViewId="0"/>
  </sheetViews>
  <sheetFormatPr defaultColWidth="0" defaultRowHeight="12.75" zeroHeight="1" x14ac:dyDescent="0.2"/>
  <cols>
    <col min="1" max="1" width="9.140625" style="29" customWidth="1"/>
    <col min="2" max="2" width="36.7109375" style="29" customWidth="1"/>
    <col min="3" max="6" width="20.7109375" style="29" customWidth="1"/>
    <col min="7" max="7" width="0.7109375" style="29" customWidth="1"/>
    <col min="8" max="9" width="10.7109375" style="29" hidden="1" customWidth="1"/>
    <col min="10" max="16384" width="9.140625" style="29" hidden="1"/>
  </cols>
  <sheetData>
    <row r="1" spans="1:6" s="48" customFormat="1" ht="15" customHeight="1" x14ac:dyDescent="0.25">
      <c r="F1" s="59" t="s">
        <v>115</v>
      </c>
    </row>
    <row r="2" spans="1:6" s="48" customFormat="1" ht="30.75" customHeight="1" thickBot="1" x14ac:dyDescent="0.3">
      <c r="A2" s="236" t="s">
        <v>282</v>
      </c>
      <c r="B2" s="236"/>
      <c r="C2" s="236"/>
      <c r="D2" s="236"/>
      <c r="E2" s="236"/>
      <c r="F2" s="236"/>
    </row>
    <row r="3" spans="1:6" ht="20.25" customHeight="1" thickTop="1" x14ac:dyDescent="0.2">
      <c r="A3" s="237" t="s">
        <v>44</v>
      </c>
      <c r="B3" s="289"/>
      <c r="C3" s="264" t="s">
        <v>116</v>
      </c>
      <c r="D3" s="265"/>
      <c r="E3" s="265"/>
      <c r="F3" s="266"/>
    </row>
    <row r="4" spans="1:6" ht="12.75" customHeight="1" x14ac:dyDescent="0.2">
      <c r="A4" s="238"/>
      <c r="B4" s="290"/>
      <c r="C4" s="247" t="s">
        <v>117</v>
      </c>
      <c r="D4" s="247"/>
      <c r="E4" s="247" t="s">
        <v>262</v>
      </c>
      <c r="F4" s="260"/>
    </row>
    <row r="5" spans="1:6" ht="35.25" customHeight="1" x14ac:dyDescent="0.2">
      <c r="A5" s="238"/>
      <c r="B5" s="290"/>
      <c r="C5" s="247"/>
      <c r="D5" s="247"/>
      <c r="E5" s="247"/>
      <c r="F5" s="260"/>
    </row>
    <row r="6" spans="1:6" ht="20.25" customHeight="1" x14ac:dyDescent="0.2">
      <c r="A6" s="239"/>
      <c r="B6" s="291"/>
      <c r="C6" s="30" t="s">
        <v>52</v>
      </c>
      <c r="D6" s="30" t="s">
        <v>53</v>
      </c>
      <c r="E6" s="30" t="s">
        <v>52</v>
      </c>
      <c r="F6" s="50" t="s">
        <v>53</v>
      </c>
    </row>
    <row r="7" spans="1:6" x14ac:dyDescent="0.2">
      <c r="A7" s="33">
        <v>1</v>
      </c>
      <c r="B7" s="68">
        <v>2</v>
      </c>
      <c r="C7" s="53">
        <v>3</v>
      </c>
      <c r="D7" s="53">
        <v>4</v>
      </c>
      <c r="E7" s="53">
        <v>5</v>
      </c>
      <c r="F7" s="54">
        <v>6</v>
      </c>
    </row>
    <row r="8" spans="1:6" ht="15" customHeight="1" x14ac:dyDescent="0.2">
      <c r="A8" s="55">
        <v>1</v>
      </c>
      <c r="B8" s="37" t="s">
        <v>118</v>
      </c>
      <c r="C8" s="83">
        <f>ROUND(SUM(C9:C19),0)</f>
        <v>0</v>
      </c>
      <c r="D8" s="83">
        <f>ROUND(SUM(D9:D19),0)</f>
        <v>0</v>
      </c>
      <c r="E8" s="83">
        <f>ROUND(SUM(E9:E19),0)</f>
        <v>0</v>
      </c>
      <c r="F8" s="90">
        <f>ROUND(SUM(F9:F19),0)</f>
        <v>0</v>
      </c>
    </row>
    <row r="9" spans="1:6" ht="15" customHeight="1" x14ac:dyDescent="0.2">
      <c r="A9" s="55">
        <v>2</v>
      </c>
      <c r="B9" s="38" t="s">
        <v>119</v>
      </c>
      <c r="C9" s="144"/>
      <c r="D9" s="144"/>
      <c r="E9" s="144"/>
      <c r="F9" s="87"/>
    </row>
    <row r="10" spans="1:6" ht="15" customHeight="1" x14ac:dyDescent="0.2">
      <c r="A10" s="55">
        <v>3</v>
      </c>
      <c r="B10" s="38" t="s">
        <v>120</v>
      </c>
      <c r="C10" s="144"/>
      <c r="D10" s="144"/>
      <c r="E10" s="144"/>
      <c r="F10" s="87"/>
    </row>
    <row r="11" spans="1:6" ht="15" customHeight="1" x14ac:dyDescent="0.2">
      <c r="A11" s="55">
        <v>4</v>
      </c>
      <c r="B11" s="38" t="s">
        <v>121</v>
      </c>
      <c r="C11" s="144"/>
      <c r="D11" s="144"/>
      <c r="E11" s="144"/>
      <c r="F11" s="87"/>
    </row>
    <row r="12" spans="1:6" ht="15" customHeight="1" x14ac:dyDescent="0.2">
      <c r="A12" s="55">
        <v>5</v>
      </c>
      <c r="B12" s="38" t="s">
        <v>122</v>
      </c>
      <c r="C12" s="144"/>
      <c r="D12" s="144"/>
      <c r="E12" s="144"/>
      <c r="F12" s="87"/>
    </row>
    <row r="13" spans="1:6" ht="15" customHeight="1" x14ac:dyDescent="0.2">
      <c r="A13" s="55">
        <v>6</v>
      </c>
      <c r="B13" s="38" t="s">
        <v>123</v>
      </c>
      <c r="C13" s="144"/>
      <c r="D13" s="144"/>
      <c r="E13" s="144"/>
      <c r="F13" s="87"/>
    </row>
    <row r="14" spans="1:6" ht="15" customHeight="1" x14ac:dyDescent="0.2">
      <c r="A14" s="55">
        <v>7</v>
      </c>
      <c r="B14" s="38" t="s">
        <v>124</v>
      </c>
      <c r="C14" s="144"/>
      <c r="D14" s="144"/>
      <c r="E14" s="144"/>
      <c r="F14" s="87"/>
    </row>
    <row r="15" spans="1:6" ht="15" customHeight="1" x14ac:dyDescent="0.2">
      <c r="A15" s="55">
        <v>8</v>
      </c>
      <c r="B15" s="38" t="s">
        <v>125</v>
      </c>
      <c r="C15" s="144"/>
      <c r="D15" s="144"/>
      <c r="E15" s="144"/>
      <c r="F15" s="87"/>
    </row>
    <row r="16" spans="1:6" ht="15" customHeight="1" x14ac:dyDescent="0.2">
      <c r="A16" s="55">
        <v>9</v>
      </c>
      <c r="B16" s="38" t="s">
        <v>126</v>
      </c>
      <c r="C16" s="144"/>
      <c r="D16" s="144"/>
      <c r="E16" s="144"/>
      <c r="F16" s="87"/>
    </row>
    <row r="17" spans="1:6" ht="15" customHeight="1" x14ac:dyDescent="0.2">
      <c r="A17" s="55">
        <v>10</v>
      </c>
      <c r="B17" s="38" t="s">
        <v>127</v>
      </c>
      <c r="C17" s="144"/>
      <c r="D17" s="144"/>
      <c r="E17" s="144"/>
      <c r="F17" s="87"/>
    </row>
    <row r="18" spans="1:6" ht="15" customHeight="1" x14ac:dyDescent="0.2">
      <c r="A18" s="55">
        <v>11</v>
      </c>
      <c r="B18" s="38" t="s">
        <v>128</v>
      </c>
      <c r="C18" s="144"/>
      <c r="D18" s="144"/>
      <c r="E18" s="144"/>
      <c r="F18" s="87"/>
    </row>
    <row r="19" spans="1:6" ht="15" customHeight="1" thickBot="1" x14ac:dyDescent="0.25">
      <c r="A19" s="58">
        <v>12</v>
      </c>
      <c r="B19" s="40" t="s">
        <v>129</v>
      </c>
      <c r="C19" s="145"/>
      <c r="D19" s="145"/>
      <c r="E19" s="145"/>
      <c r="F19" s="84"/>
    </row>
    <row r="20" spans="1:6" ht="15" customHeight="1" thickTop="1" x14ac:dyDescent="0.2"/>
    <row r="21" spans="1:6" ht="15" customHeight="1" x14ac:dyDescent="0.2">
      <c r="A21" s="228" t="s">
        <v>266</v>
      </c>
      <c r="B21" s="228"/>
      <c r="C21" s="228"/>
      <c r="D21" s="228"/>
      <c r="E21" s="228"/>
      <c r="F21" s="228"/>
    </row>
    <row r="22" spans="1:6" ht="8.25" customHeight="1" x14ac:dyDescent="0.2">
      <c r="A22" s="65"/>
      <c r="B22" s="65"/>
      <c r="C22" s="65"/>
      <c r="D22" s="65"/>
      <c r="E22" s="65"/>
      <c r="F22" s="65"/>
    </row>
    <row r="23" spans="1:6" ht="15" customHeight="1" x14ac:dyDescent="0.2">
      <c r="A23" s="228" t="s">
        <v>130</v>
      </c>
      <c r="B23" s="228"/>
      <c r="C23" s="228"/>
      <c r="D23" s="228"/>
      <c r="E23" s="228"/>
      <c r="F23" s="228"/>
    </row>
    <row r="24" spans="1:6" ht="8.25" customHeight="1" x14ac:dyDescent="0.2">
      <c r="A24" s="65"/>
      <c r="B24" s="65"/>
      <c r="C24" s="65"/>
      <c r="D24" s="65"/>
      <c r="E24" s="65"/>
      <c r="F24" s="65"/>
    </row>
    <row r="25" spans="1:6" ht="15" customHeight="1" x14ac:dyDescent="0.2">
      <c r="A25" s="228" t="s">
        <v>131</v>
      </c>
      <c r="B25" s="228"/>
      <c r="C25" s="228"/>
      <c r="D25" s="228"/>
      <c r="E25" s="228"/>
      <c r="F25" s="22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69"/>
      <c r="F49" s="69"/>
      <c r="G49" s="69"/>
      <c r="H49" s="69"/>
    </row>
  </sheetData>
  <sheetProtection algorithmName="SHA-512" hashValue="AvUyf5nPImL/wO0kwBEfSHX3UKl4j6ZyFyFuh+SZO8GBAK5xWrh4O732ssJaL6Aes9GVyPzDL+dhvN0tOfhizw==" saltValue="rz2bVeyahEa1RijJv7IIdA==" spinCount="100000" sheet="1" objects="1" scenarios="1"/>
  <mergeCells count="9">
    <mergeCell ref="A21:F21"/>
    <mergeCell ref="A23:F23"/>
    <mergeCell ref="A25:F25"/>
    <mergeCell ref="A2:F2"/>
    <mergeCell ref="A3:A6"/>
    <mergeCell ref="B3:B6"/>
    <mergeCell ref="C3:F3"/>
    <mergeCell ref="C4:D5"/>
    <mergeCell ref="E4:F5"/>
  </mergeCells>
  <dataValidations count="1">
    <dataValidation type="whole" allowBlank="1" showErrorMessage="1" errorTitle="Greška" error="Unesite broj:  0 - 9999" promptTitle="Greška" prompt="Unesite broj:  0 - 9999" sqref="C9:F19" xr:uid="{00000000-0002-0000-0500-000000000000}">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DF0AC257-7357-4826-ADA0-894B2FC5B967}">
            <xm:f>'Tablica 1.'!$G$8</xm:f>
            <x14:dxf>
              <fill>
                <patternFill>
                  <bgColor rgb="FFFF0000"/>
                </patternFill>
              </fill>
            </x14:dxf>
          </x14:cfRule>
          <xm:sqref>C8</xm:sqref>
        </x14:conditionalFormatting>
        <x14:conditionalFormatting xmlns:xm="http://schemas.microsoft.com/office/excel/2006/main">
          <x14:cfRule type="cellIs" priority="3" operator="notEqual" id="{BD30B337-8597-4687-B53A-338AE4C93C26}">
            <xm:f>'Tablica 1.'!$H$8</xm:f>
            <x14:dxf>
              <fill>
                <patternFill>
                  <bgColor rgb="FFFF0000"/>
                </patternFill>
              </fill>
            </x14:dxf>
          </x14:cfRule>
          <xm:sqref>D8</xm:sqref>
        </x14:conditionalFormatting>
        <x14:conditionalFormatting xmlns:xm="http://schemas.microsoft.com/office/excel/2006/main">
          <x14:cfRule type="cellIs" priority="2" operator="notEqual" id="{6389C33F-639C-4B45-A455-62815DBFBE14}">
            <xm:f>'Tablica 1.'!$I$8</xm:f>
            <x14:dxf>
              <fill>
                <patternFill>
                  <bgColor rgb="FFFF0000"/>
                </patternFill>
              </fill>
            </x14:dxf>
          </x14:cfRule>
          <xm:sqref>E8</xm:sqref>
        </x14:conditionalFormatting>
        <x14:conditionalFormatting xmlns:xm="http://schemas.microsoft.com/office/excel/2006/main">
          <x14:cfRule type="cellIs" priority="1" operator="notEqual" id="{AE0EF653-4336-4A09-8DAC-4736FFE15DD2}">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9"/>
  <sheetViews>
    <sheetView showGridLines="0" zoomScaleNormal="100" workbookViewId="0"/>
  </sheetViews>
  <sheetFormatPr defaultColWidth="0" defaultRowHeight="12.75" zeroHeight="1" x14ac:dyDescent="0.2"/>
  <cols>
    <col min="1" max="1" width="9.140625" style="29" customWidth="1"/>
    <col min="2" max="2" width="26.7109375" style="29" customWidth="1"/>
    <col min="3" max="9" width="20.7109375" style="29" customWidth="1"/>
    <col min="10" max="10" width="0.7109375" style="29" customWidth="1"/>
    <col min="11" max="21" width="10.7109375" style="29" hidden="1" customWidth="1"/>
    <col min="22" max="16384" width="9.140625" style="29" hidden="1"/>
  </cols>
  <sheetData>
    <row r="1" spans="1:9" s="48" customFormat="1" ht="15" customHeight="1" x14ac:dyDescent="0.25">
      <c r="I1" s="59" t="s">
        <v>132</v>
      </c>
    </row>
    <row r="2" spans="1:9" s="48" customFormat="1" ht="30" customHeight="1" thickBot="1" x14ac:dyDescent="0.3">
      <c r="A2" s="292" t="s">
        <v>283</v>
      </c>
      <c r="B2" s="292"/>
      <c r="C2" s="292"/>
      <c r="D2" s="292"/>
      <c r="E2" s="292"/>
      <c r="F2" s="292"/>
      <c r="G2" s="292"/>
      <c r="H2" s="292"/>
      <c r="I2" s="292"/>
    </row>
    <row r="3" spans="1:9" ht="24.75" customHeight="1" thickTop="1" x14ac:dyDescent="0.2">
      <c r="A3" s="237" t="s">
        <v>44</v>
      </c>
      <c r="B3" s="293" t="s">
        <v>273</v>
      </c>
      <c r="C3" s="296" t="s">
        <v>284</v>
      </c>
      <c r="D3" s="297"/>
      <c r="E3" s="300" t="s">
        <v>285</v>
      </c>
      <c r="F3" s="301"/>
      <c r="G3" s="300" t="s">
        <v>286</v>
      </c>
      <c r="H3" s="301"/>
      <c r="I3" s="304" t="s">
        <v>274</v>
      </c>
    </row>
    <row r="4" spans="1:9" ht="28.5" customHeight="1" x14ac:dyDescent="0.2">
      <c r="A4" s="238"/>
      <c r="B4" s="294"/>
      <c r="C4" s="298"/>
      <c r="D4" s="299"/>
      <c r="E4" s="302"/>
      <c r="F4" s="303"/>
      <c r="G4" s="302"/>
      <c r="H4" s="303"/>
      <c r="I4" s="305"/>
    </row>
    <row r="5" spans="1:9" ht="15.75" customHeight="1" x14ac:dyDescent="0.2">
      <c r="A5" s="239"/>
      <c r="B5" s="295"/>
      <c r="C5" s="30" t="s">
        <v>52</v>
      </c>
      <c r="D5" s="30" t="s">
        <v>53</v>
      </c>
      <c r="E5" s="70" t="s">
        <v>52</v>
      </c>
      <c r="F5" s="30" t="s">
        <v>53</v>
      </c>
      <c r="G5" s="30" t="s">
        <v>52</v>
      </c>
      <c r="H5" s="30" t="s">
        <v>53</v>
      </c>
      <c r="I5" s="71"/>
    </row>
    <row r="6" spans="1:9" x14ac:dyDescent="0.2">
      <c r="A6" s="72">
        <v>1</v>
      </c>
      <c r="B6" s="73">
        <v>2</v>
      </c>
      <c r="C6" s="53">
        <v>3</v>
      </c>
      <c r="D6" s="53">
        <v>4</v>
      </c>
      <c r="E6" s="74">
        <v>5</v>
      </c>
      <c r="F6" s="53">
        <v>6</v>
      </c>
      <c r="G6" s="53">
        <v>7</v>
      </c>
      <c r="H6" s="53">
        <v>8</v>
      </c>
      <c r="I6" s="54">
        <v>9</v>
      </c>
    </row>
    <row r="7" spans="1:9" ht="15" customHeight="1" thickBot="1" x14ac:dyDescent="0.25">
      <c r="A7" s="55">
        <v>1</v>
      </c>
      <c r="B7" s="75" t="s">
        <v>133</v>
      </c>
      <c r="C7" s="83">
        <f>ROUND(SUM(C8:C15),0)</f>
        <v>0</v>
      </c>
      <c r="D7" s="83">
        <f>ROUND(SUM(D8:D15),0)</f>
        <v>0</v>
      </c>
      <c r="E7" s="183"/>
      <c r="F7" s="184"/>
      <c r="G7" s="184"/>
      <c r="H7" s="184"/>
      <c r="I7" s="185"/>
    </row>
    <row r="8" spans="1:9" ht="15" customHeight="1" thickTop="1" x14ac:dyDescent="0.2">
      <c r="A8" s="55">
        <v>2</v>
      </c>
      <c r="B8" s="76" t="s">
        <v>134</v>
      </c>
      <c r="C8" s="138"/>
      <c r="D8" s="139"/>
      <c r="E8" s="77"/>
      <c r="F8" s="77"/>
      <c r="G8" s="77"/>
      <c r="H8" s="77"/>
      <c r="I8" s="77"/>
    </row>
    <row r="9" spans="1:9" ht="15" customHeight="1" x14ac:dyDescent="0.2">
      <c r="A9" s="55">
        <v>3</v>
      </c>
      <c r="B9" s="76" t="s">
        <v>135</v>
      </c>
      <c r="C9" s="138"/>
      <c r="D9" s="139"/>
      <c r="E9" s="77"/>
      <c r="F9" s="77"/>
      <c r="G9" s="77"/>
      <c r="H9" s="77"/>
      <c r="I9" s="77"/>
    </row>
    <row r="10" spans="1:9" ht="15" customHeight="1" x14ac:dyDescent="0.2">
      <c r="A10" s="55">
        <v>4</v>
      </c>
      <c r="B10" s="76" t="s">
        <v>136</v>
      </c>
      <c r="C10" s="138"/>
      <c r="D10" s="139"/>
      <c r="E10" s="77"/>
      <c r="F10" s="77"/>
      <c r="G10" s="77"/>
      <c r="H10" s="77"/>
      <c r="I10" s="78"/>
    </row>
    <row r="11" spans="1:9" ht="15" customHeight="1" x14ac:dyDescent="0.2">
      <c r="A11" s="55">
        <v>5</v>
      </c>
      <c r="B11" s="76" t="s">
        <v>137</v>
      </c>
      <c r="C11" s="138"/>
      <c r="D11" s="139"/>
      <c r="E11" s="77"/>
      <c r="F11" s="77"/>
      <c r="G11" s="77"/>
      <c r="H11" s="77"/>
      <c r="I11" s="77"/>
    </row>
    <row r="12" spans="1:9" ht="15" customHeight="1" x14ac:dyDescent="0.2">
      <c r="A12" s="55">
        <v>6</v>
      </c>
      <c r="B12" s="76" t="s">
        <v>138</v>
      </c>
      <c r="C12" s="138"/>
      <c r="D12" s="139"/>
      <c r="E12" s="77"/>
      <c r="F12" s="77"/>
      <c r="G12" s="77"/>
      <c r="H12" s="77"/>
      <c r="I12" s="77"/>
    </row>
    <row r="13" spans="1:9" ht="15" customHeight="1" x14ac:dyDescent="0.2">
      <c r="A13" s="55">
        <v>7</v>
      </c>
      <c r="B13" s="76" t="s">
        <v>139</v>
      </c>
      <c r="C13" s="138"/>
      <c r="D13" s="139"/>
      <c r="E13" s="77"/>
      <c r="F13" s="77"/>
      <c r="G13" s="77"/>
      <c r="H13" s="77"/>
      <c r="I13" s="77"/>
    </row>
    <row r="14" spans="1:9" ht="15" customHeight="1" x14ac:dyDescent="0.2">
      <c r="A14" s="55">
        <v>8</v>
      </c>
      <c r="B14" s="76" t="s">
        <v>140</v>
      </c>
      <c r="C14" s="138"/>
      <c r="D14" s="139"/>
      <c r="E14" s="77"/>
      <c r="F14" s="77"/>
      <c r="G14" s="77"/>
      <c r="H14" s="77"/>
      <c r="I14" s="77"/>
    </row>
    <row r="15" spans="1:9" ht="15" customHeight="1" thickBot="1" x14ac:dyDescent="0.25">
      <c r="A15" s="58">
        <v>9</v>
      </c>
      <c r="B15" s="79" t="s">
        <v>141</v>
      </c>
      <c r="C15" s="140"/>
      <c r="D15" s="141"/>
      <c r="E15" s="77"/>
      <c r="F15" s="77"/>
      <c r="G15" s="77"/>
      <c r="H15" s="77"/>
      <c r="I15" s="77"/>
    </row>
    <row r="16" spans="1:9" ht="15" customHeight="1" thickTop="1" x14ac:dyDescent="0.2"/>
    <row r="17" spans="1:9" ht="15" customHeight="1" x14ac:dyDescent="0.2">
      <c r="A17" s="228" t="s">
        <v>267</v>
      </c>
      <c r="B17" s="228"/>
      <c r="C17" s="228"/>
      <c r="D17" s="228"/>
      <c r="E17" s="228"/>
      <c r="F17" s="228"/>
      <c r="G17" s="228"/>
      <c r="H17" s="228"/>
      <c r="I17" s="228"/>
    </row>
    <row r="18" spans="1:9" ht="8.25" customHeight="1" x14ac:dyDescent="0.2">
      <c r="A18" s="65"/>
      <c r="B18" s="65"/>
      <c r="C18" s="65"/>
      <c r="D18" s="65"/>
      <c r="E18" s="65"/>
      <c r="F18" s="65"/>
      <c r="G18" s="65"/>
      <c r="H18" s="65"/>
      <c r="I18" s="65"/>
    </row>
    <row r="19" spans="1:9" ht="15" customHeight="1" x14ac:dyDescent="0.2">
      <c r="A19" s="228" t="s">
        <v>142</v>
      </c>
      <c r="B19" s="228"/>
      <c r="C19" s="228"/>
      <c r="D19" s="228"/>
      <c r="E19" s="228"/>
      <c r="F19" s="228"/>
      <c r="G19" s="228"/>
      <c r="H19" s="228"/>
      <c r="I19" s="228"/>
    </row>
  </sheetData>
  <sheetProtection algorithmName="SHA-512" hashValue="A3GxAsn0pZxYAOPYL5BAYunS5bCiIv6tsBmOs602bt8m9ZYrv8uX04pa76vBzD/izP6tfdC92gKSm5mU9nUnZQ==" saltValue="v2fq9YtSUQlprlVw68FqyA==" spinCount="100000" sheet="1" objects="1" scenarios="1"/>
  <mergeCells count="9">
    <mergeCell ref="A17:I17"/>
    <mergeCell ref="A19:I19"/>
    <mergeCell ref="A2:I2"/>
    <mergeCell ref="A3:A5"/>
    <mergeCell ref="B3:B5"/>
    <mergeCell ref="C3:D4"/>
    <mergeCell ref="E3:F4"/>
    <mergeCell ref="G3:H4"/>
    <mergeCell ref="I3:I4"/>
  </mergeCells>
  <dataValidations count="1">
    <dataValidation type="whole" allowBlank="1" showErrorMessage="1" errorTitle="Greška" error="Unesite broj:  0 - 9999" prompt="Unesite broj:  0 - 9999" sqref="C8:D15 E7:I7" xr:uid="{00000000-0002-0000-0600-000000000000}">
      <formula1>0</formula1>
      <formula2>9999</formula2>
    </dataValidation>
  </dataValidations>
  <pageMargins left="0.15748031496062992" right="0.15748031496062992" top="0.39370078740157483" bottom="0.39370078740157483" header="0.51181102362204722" footer="0.51181102362204722"/>
  <pageSetup paperSize="9" scale="7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2E5A7896-D0FE-4290-BDD2-4C923F17D707}">
            <xm:f>'Tablica 1.'!$C$8</xm:f>
            <x14:dxf>
              <fill>
                <patternFill>
                  <bgColor rgb="FFFF0000"/>
                </patternFill>
              </fill>
            </x14:dxf>
          </x14:cfRule>
          <xm:sqref>C7</xm:sqref>
        </x14:conditionalFormatting>
        <x14:conditionalFormatting xmlns:xm="http://schemas.microsoft.com/office/excel/2006/main">
          <x14:cfRule type="cellIs" priority="1" operator="notEqual" id="{19B3712B-940A-480C-9AEA-6B93A444ACE3}">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6"/>
  <sheetViews>
    <sheetView showGridLines="0" zoomScaleNormal="100" workbookViewId="0"/>
  </sheetViews>
  <sheetFormatPr defaultColWidth="0" defaultRowHeight="12.75" zeroHeight="1" x14ac:dyDescent="0.2"/>
  <cols>
    <col min="1" max="1" width="9.140625" style="29" customWidth="1"/>
    <col min="2" max="2" width="7.5703125" style="29" customWidth="1"/>
    <col min="3" max="3" width="18.140625" style="29" customWidth="1"/>
    <col min="4" max="4" width="39.7109375" style="29" customWidth="1"/>
    <col min="5" max="6" width="25.7109375" style="29" customWidth="1"/>
    <col min="7" max="7" width="0.7109375" style="29" customWidth="1"/>
    <col min="8" max="8" width="10.7109375" style="29" hidden="1" customWidth="1"/>
    <col min="9" max="16384" width="9.140625" style="29" hidden="1"/>
  </cols>
  <sheetData>
    <row r="1" spans="1:6" s="27" customFormat="1" ht="15" customHeight="1" x14ac:dyDescent="0.25">
      <c r="F1" s="28" t="s">
        <v>143</v>
      </c>
    </row>
    <row r="2" spans="1:6" s="66" customFormat="1" ht="15" customHeight="1" thickBot="1" x14ac:dyDescent="0.3">
      <c r="A2" s="285" t="s">
        <v>287</v>
      </c>
      <c r="B2" s="285"/>
      <c r="C2" s="285"/>
      <c r="D2" s="285"/>
      <c r="E2" s="285"/>
      <c r="F2" s="285"/>
    </row>
    <row r="3" spans="1:6" ht="39.75" customHeight="1" thickTop="1" x14ac:dyDescent="0.2">
      <c r="A3" s="80" t="s">
        <v>44</v>
      </c>
      <c r="B3" s="244" t="s">
        <v>144</v>
      </c>
      <c r="C3" s="244"/>
      <c r="D3" s="245"/>
      <c r="E3" s="81" t="s">
        <v>288</v>
      </c>
      <c r="F3" s="82" t="s">
        <v>275</v>
      </c>
    </row>
    <row r="4" spans="1:6" x14ac:dyDescent="0.2">
      <c r="A4" s="60">
        <v>1</v>
      </c>
      <c r="B4" s="310">
        <v>2</v>
      </c>
      <c r="C4" s="311"/>
      <c r="D4" s="312"/>
      <c r="E4" s="53">
        <v>3</v>
      </c>
      <c r="F4" s="54">
        <v>4</v>
      </c>
    </row>
    <row r="5" spans="1:6" ht="15" customHeight="1" thickBot="1" x14ac:dyDescent="0.25">
      <c r="A5" s="55">
        <v>1</v>
      </c>
      <c r="B5" s="313" t="s">
        <v>145</v>
      </c>
      <c r="C5" s="313"/>
      <c r="D5" s="313"/>
      <c r="E5" s="83">
        <f>ROUND(SUM(E6,E12,E17),0)</f>
        <v>0</v>
      </c>
      <c r="F5" s="84"/>
    </row>
    <row r="6" spans="1:6" ht="15" customHeight="1" thickTop="1" x14ac:dyDescent="0.2">
      <c r="A6" s="55">
        <v>2</v>
      </c>
      <c r="B6" s="314" t="s">
        <v>146</v>
      </c>
      <c r="C6" s="315" t="s">
        <v>147</v>
      </c>
      <c r="D6" s="56" t="s">
        <v>148</v>
      </c>
      <c r="E6" s="85">
        <f>ROUND(SUM(E7,E9,E10,E11),0)</f>
        <v>0</v>
      </c>
      <c r="F6" s="86"/>
    </row>
    <row r="7" spans="1:6" ht="24" x14ac:dyDescent="0.2">
      <c r="A7" s="55">
        <v>3</v>
      </c>
      <c r="B7" s="314"/>
      <c r="C7" s="294"/>
      <c r="D7" s="38" t="s">
        <v>380</v>
      </c>
      <c r="E7" s="87"/>
      <c r="F7" s="88"/>
    </row>
    <row r="8" spans="1:6" ht="15" customHeight="1" x14ac:dyDescent="0.2">
      <c r="A8" s="55">
        <v>4</v>
      </c>
      <c r="B8" s="314"/>
      <c r="C8" s="294"/>
      <c r="D8" s="147" t="s">
        <v>149</v>
      </c>
      <c r="E8" s="87"/>
      <c r="F8" s="86"/>
    </row>
    <row r="9" spans="1:6" ht="24" x14ac:dyDescent="0.2">
      <c r="A9" s="55">
        <v>5</v>
      </c>
      <c r="B9" s="314"/>
      <c r="C9" s="294"/>
      <c r="D9" s="89" t="s">
        <v>150</v>
      </c>
      <c r="E9" s="87"/>
      <c r="F9" s="88"/>
    </row>
    <row r="10" spans="1:6" ht="15" customHeight="1" x14ac:dyDescent="0.2">
      <c r="A10" s="55">
        <v>6</v>
      </c>
      <c r="B10" s="314"/>
      <c r="C10" s="294"/>
      <c r="D10" s="89" t="s">
        <v>151</v>
      </c>
      <c r="E10" s="87"/>
      <c r="F10" s="88"/>
    </row>
    <row r="11" spans="1:6" ht="15" customHeight="1" x14ac:dyDescent="0.2">
      <c r="A11" s="55">
        <v>7</v>
      </c>
      <c r="B11" s="314"/>
      <c r="C11" s="295"/>
      <c r="D11" s="89" t="s">
        <v>152</v>
      </c>
      <c r="E11" s="87"/>
      <c r="F11" s="86"/>
    </row>
    <row r="12" spans="1:6" ht="15" customHeight="1" x14ac:dyDescent="0.2">
      <c r="A12" s="55">
        <v>8</v>
      </c>
      <c r="B12" s="314"/>
      <c r="C12" s="315" t="s">
        <v>153</v>
      </c>
      <c r="D12" s="56" t="s">
        <v>154</v>
      </c>
      <c r="E12" s="90">
        <f>ROUND(SUM(E13,E14,E15,E16),0)</f>
        <v>0</v>
      </c>
      <c r="F12" s="86"/>
    </row>
    <row r="13" spans="1:6" ht="15" customHeight="1" x14ac:dyDescent="0.2">
      <c r="A13" s="55">
        <v>9</v>
      </c>
      <c r="B13" s="314"/>
      <c r="C13" s="294"/>
      <c r="D13" s="38" t="s">
        <v>155</v>
      </c>
      <c r="E13" s="87"/>
      <c r="F13" s="88"/>
    </row>
    <row r="14" spans="1:6" ht="24" x14ac:dyDescent="0.2">
      <c r="A14" s="55">
        <v>10</v>
      </c>
      <c r="B14" s="314"/>
      <c r="C14" s="294"/>
      <c r="D14" s="38" t="s">
        <v>156</v>
      </c>
      <c r="E14" s="87"/>
      <c r="F14" s="86"/>
    </row>
    <row r="15" spans="1:6" ht="15" customHeight="1" x14ac:dyDescent="0.2">
      <c r="A15" s="55">
        <v>11</v>
      </c>
      <c r="B15" s="314"/>
      <c r="C15" s="294"/>
      <c r="D15" s="38" t="s">
        <v>157</v>
      </c>
      <c r="E15" s="87"/>
      <c r="F15" s="86"/>
    </row>
    <row r="16" spans="1:6" ht="15" customHeight="1" x14ac:dyDescent="0.2">
      <c r="A16" s="55">
        <v>12</v>
      </c>
      <c r="B16" s="314"/>
      <c r="C16" s="295"/>
      <c r="D16" s="91" t="s">
        <v>158</v>
      </c>
      <c r="E16" s="87"/>
      <c r="F16" s="86"/>
    </row>
    <row r="17" spans="1:9" ht="15" customHeight="1" x14ac:dyDescent="0.2">
      <c r="A17" s="55">
        <v>13</v>
      </c>
      <c r="B17" s="268" t="s">
        <v>159</v>
      </c>
      <c r="C17" s="274"/>
      <c r="D17" s="56" t="s">
        <v>160</v>
      </c>
      <c r="E17" s="90">
        <f>ROUND(SUM(E18:E22),0)</f>
        <v>0</v>
      </c>
      <c r="F17" s="86"/>
    </row>
    <row r="18" spans="1:9" ht="15" customHeight="1" x14ac:dyDescent="0.2">
      <c r="A18" s="55">
        <v>14</v>
      </c>
      <c r="B18" s="275"/>
      <c r="C18" s="276"/>
      <c r="D18" s="91" t="s">
        <v>161</v>
      </c>
      <c r="E18" s="87"/>
      <c r="F18" s="86"/>
    </row>
    <row r="19" spans="1:9" ht="15" customHeight="1" x14ac:dyDescent="0.2">
      <c r="A19" s="55">
        <v>15</v>
      </c>
      <c r="B19" s="275"/>
      <c r="C19" s="276"/>
      <c r="D19" s="38" t="s">
        <v>162</v>
      </c>
      <c r="E19" s="87"/>
      <c r="F19" s="86"/>
    </row>
    <row r="20" spans="1:9" ht="15" customHeight="1" x14ac:dyDescent="0.2">
      <c r="A20" s="55">
        <v>16</v>
      </c>
      <c r="B20" s="275"/>
      <c r="C20" s="276"/>
      <c r="D20" s="38" t="s">
        <v>163</v>
      </c>
      <c r="E20" s="87"/>
      <c r="F20" s="86"/>
    </row>
    <row r="21" spans="1:9" ht="15" customHeight="1" x14ac:dyDescent="0.2">
      <c r="A21" s="55">
        <v>17</v>
      </c>
      <c r="B21" s="275"/>
      <c r="C21" s="276"/>
      <c r="D21" s="38" t="s">
        <v>164</v>
      </c>
      <c r="E21" s="87"/>
      <c r="F21" s="86"/>
    </row>
    <row r="22" spans="1:9" ht="15" customHeight="1" thickBot="1" x14ac:dyDescent="0.25">
      <c r="A22" s="58">
        <v>18</v>
      </c>
      <c r="B22" s="316"/>
      <c r="C22" s="317"/>
      <c r="D22" s="40" t="s">
        <v>165</v>
      </c>
      <c r="E22" s="84"/>
      <c r="F22" s="86"/>
    </row>
    <row r="23" spans="1:9" ht="15" customHeight="1" thickTop="1" x14ac:dyDescent="0.2"/>
    <row r="24" spans="1:9" ht="25.5" customHeight="1" x14ac:dyDescent="0.2">
      <c r="A24" s="307" t="s">
        <v>289</v>
      </c>
      <c r="B24" s="307"/>
      <c r="C24" s="307"/>
      <c r="D24" s="307"/>
      <c r="E24" s="307"/>
      <c r="F24" s="307"/>
      <c r="I24" s="92"/>
    </row>
    <row r="25" spans="1:9" ht="8.25" customHeight="1" x14ac:dyDescent="0.2">
      <c r="A25" s="93"/>
      <c r="B25" s="93"/>
      <c r="C25" s="93"/>
      <c r="D25" s="93"/>
      <c r="E25" s="93"/>
      <c r="F25" s="93"/>
      <c r="I25" s="92"/>
    </row>
    <row r="26" spans="1:9" ht="15" customHeight="1" x14ac:dyDescent="0.2">
      <c r="A26" s="318" t="s">
        <v>166</v>
      </c>
      <c r="B26" s="318"/>
      <c r="C26" s="318"/>
      <c r="D26" s="318"/>
      <c r="E26" s="318"/>
      <c r="F26" s="318"/>
    </row>
    <row r="27" spans="1:9" ht="9" customHeight="1" x14ac:dyDescent="0.2">
      <c r="A27" s="94"/>
      <c r="B27" s="94"/>
      <c r="C27" s="94"/>
      <c r="D27" s="94"/>
      <c r="E27" s="94"/>
      <c r="F27" s="94"/>
    </row>
    <row r="28" spans="1:9" ht="27.95" customHeight="1" x14ac:dyDescent="0.2">
      <c r="A28" s="307" t="s">
        <v>167</v>
      </c>
      <c r="B28" s="307"/>
      <c r="C28" s="307"/>
      <c r="D28" s="307"/>
      <c r="E28" s="307"/>
      <c r="F28" s="307"/>
    </row>
    <row r="29" spans="1:9" ht="8.25" customHeight="1" x14ac:dyDescent="0.2">
      <c r="A29" s="93"/>
      <c r="B29" s="93"/>
      <c r="C29" s="93"/>
      <c r="D29" s="93"/>
      <c r="E29" s="93"/>
      <c r="F29" s="93"/>
    </row>
    <row r="30" spans="1:9" ht="15" customHeight="1" x14ac:dyDescent="0.2">
      <c r="A30" s="308" t="s">
        <v>168</v>
      </c>
      <c r="B30" s="308"/>
      <c r="C30" s="308"/>
      <c r="D30" s="308"/>
      <c r="E30" s="308"/>
      <c r="F30" s="308"/>
    </row>
    <row r="31" spans="1:9" ht="52.5" customHeight="1" x14ac:dyDescent="0.2">
      <c r="A31" s="307" t="s">
        <v>271</v>
      </c>
      <c r="B31" s="307"/>
      <c r="C31" s="307"/>
      <c r="D31" s="307"/>
      <c r="E31" s="307"/>
      <c r="F31" s="307"/>
    </row>
    <row r="32" spans="1:9" ht="8.25" customHeight="1" x14ac:dyDescent="0.2">
      <c r="A32" s="93"/>
      <c r="B32" s="93"/>
      <c r="C32" s="93"/>
      <c r="D32" s="93"/>
      <c r="E32" s="93"/>
      <c r="F32" s="93"/>
    </row>
    <row r="33" spans="1:6" ht="53.25" customHeight="1" x14ac:dyDescent="0.2">
      <c r="A33" s="307" t="s">
        <v>379</v>
      </c>
      <c r="B33" s="307"/>
      <c r="C33" s="307"/>
      <c r="D33" s="307"/>
      <c r="E33" s="307"/>
      <c r="F33" s="307"/>
    </row>
    <row r="34" spans="1:6" ht="8.25" customHeight="1" x14ac:dyDescent="0.2">
      <c r="A34" s="93"/>
      <c r="B34" s="93"/>
      <c r="C34" s="93"/>
      <c r="D34" s="93"/>
      <c r="E34" s="93"/>
      <c r="F34" s="93"/>
    </row>
    <row r="35" spans="1:6" ht="52.5" customHeight="1" x14ac:dyDescent="0.2">
      <c r="A35" s="308" t="s">
        <v>254</v>
      </c>
      <c r="B35" s="308"/>
      <c r="C35" s="308"/>
      <c r="D35" s="308"/>
      <c r="E35" s="308"/>
      <c r="F35" s="308"/>
    </row>
    <row r="36" spans="1:6" ht="8.25" customHeight="1" x14ac:dyDescent="0.2">
      <c r="A36" s="95"/>
      <c r="B36" s="95"/>
      <c r="C36" s="95"/>
      <c r="D36" s="95"/>
      <c r="E36" s="95"/>
      <c r="F36" s="95"/>
    </row>
    <row r="37" spans="1:6" ht="15" customHeight="1" x14ac:dyDescent="0.2">
      <c r="A37" s="307" t="s">
        <v>169</v>
      </c>
      <c r="B37" s="307"/>
      <c r="C37" s="307"/>
      <c r="D37" s="307"/>
      <c r="E37" s="307"/>
      <c r="F37" s="307"/>
    </row>
    <row r="38" spans="1:6" ht="8.25" customHeight="1" x14ac:dyDescent="0.2">
      <c r="A38" s="93"/>
      <c r="B38" s="93"/>
      <c r="C38" s="93"/>
      <c r="D38" s="93"/>
      <c r="E38" s="93"/>
      <c r="F38" s="93"/>
    </row>
    <row r="39" spans="1:6" ht="40.700000000000003" customHeight="1" x14ac:dyDescent="0.2">
      <c r="A39" s="307" t="s">
        <v>170</v>
      </c>
      <c r="B39" s="307"/>
      <c r="C39" s="307"/>
      <c r="D39" s="307"/>
      <c r="E39" s="307"/>
      <c r="F39" s="307"/>
    </row>
    <row r="40" spans="1:6" ht="8.25" customHeight="1" x14ac:dyDescent="0.2">
      <c r="A40" s="93"/>
      <c r="B40" s="93"/>
      <c r="C40" s="93"/>
      <c r="D40" s="93"/>
      <c r="E40" s="93"/>
      <c r="F40" s="93"/>
    </row>
    <row r="41" spans="1:6" ht="15" customHeight="1" x14ac:dyDescent="0.2">
      <c r="A41" s="308" t="s">
        <v>171</v>
      </c>
      <c r="B41" s="308"/>
      <c r="C41" s="308"/>
      <c r="D41" s="308"/>
      <c r="E41" s="308"/>
      <c r="F41" s="308"/>
    </row>
    <row r="42" spans="1:6" ht="8.25" customHeight="1" x14ac:dyDescent="0.2">
      <c r="A42" s="95"/>
      <c r="B42" s="95"/>
      <c r="C42" s="95"/>
      <c r="D42" s="95"/>
      <c r="E42" s="95"/>
      <c r="F42" s="95"/>
    </row>
    <row r="43" spans="1:6" ht="27" customHeight="1" x14ac:dyDescent="0.2">
      <c r="A43" s="306" t="s">
        <v>172</v>
      </c>
      <c r="B43" s="307"/>
      <c r="C43" s="307"/>
      <c r="D43" s="307"/>
      <c r="E43" s="307"/>
      <c r="F43" s="307"/>
    </row>
    <row r="44" spans="1:6" ht="8.25" customHeight="1" x14ac:dyDescent="0.2">
      <c r="A44" s="96"/>
      <c r="B44" s="93"/>
      <c r="C44" s="93"/>
      <c r="D44" s="93"/>
      <c r="E44" s="93"/>
      <c r="F44" s="93"/>
    </row>
    <row r="45" spans="1:6" ht="40.700000000000003" customHeight="1" x14ac:dyDescent="0.2">
      <c r="A45" s="306" t="s">
        <v>173</v>
      </c>
      <c r="B45" s="307"/>
      <c r="C45" s="307"/>
      <c r="D45" s="307"/>
      <c r="E45" s="307"/>
      <c r="F45" s="307"/>
    </row>
    <row r="46" spans="1:6" ht="8.25" customHeight="1" x14ac:dyDescent="0.2">
      <c r="A46" s="96"/>
      <c r="B46" s="93"/>
      <c r="C46" s="93"/>
      <c r="D46" s="93"/>
      <c r="E46" s="93"/>
      <c r="F46" s="93"/>
    </row>
    <row r="47" spans="1:6" ht="57.75" customHeight="1" x14ac:dyDescent="0.2">
      <c r="A47" s="306" t="s">
        <v>174</v>
      </c>
      <c r="B47" s="307"/>
      <c r="C47" s="307"/>
      <c r="D47" s="307"/>
      <c r="E47" s="307"/>
      <c r="F47" s="307"/>
    </row>
    <row r="48" spans="1:6" ht="8.25" customHeight="1" x14ac:dyDescent="0.2">
      <c r="A48" s="96"/>
      <c r="B48" s="93"/>
      <c r="C48" s="93"/>
      <c r="D48" s="93"/>
      <c r="E48" s="93"/>
      <c r="F48" s="93"/>
    </row>
    <row r="49" spans="1:25" ht="51" customHeight="1" x14ac:dyDescent="0.2">
      <c r="A49" s="306" t="s">
        <v>175</v>
      </c>
      <c r="B49" s="306"/>
      <c r="C49" s="306"/>
      <c r="D49" s="306"/>
      <c r="E49" s="306"/>
      <c r="F49" s="306"/>
    </row>
    <row r="50" spans="1:25" ht="8.25" customHeight="1" x14ac:dyDescent="0.2">
      <c r="A50" s="96"/>
      <c r="B50" s="96"/>
      <c r="C50" s="96"/>
      <c r="D50" s="96"/>
      <c r="E50" s="96"/>
      <c r="F50" s="96"/>
    </row>
    <row r="51" spans="1:25" ht="28.5" customHeight="1" x14ac:dyDescent="0.2">
      <c r="A51" s="307" t="s">
        <v>176</v>
      </c>
      <c r="B51" s="307"/>
      <c r="C51" s="307"/>
      <c r="D51" s="307"/>
      <c r="E51" s="307"/>
      <c r="F51" s="307"/>
    </row>
    <row r="52" spans="1:25" ht="9" customHeight="1" x14ac:dyDescent="0.2">
      <c r="A52" s="94"/>
      <c r="B52" s="94"/>
      <c r="C52" s="94"/>
      <c r="D52" s="94"/>
      <c r="E52" s="94"/>
      <c r="F52" s="94"/>
    </row>
    <row r="53" spans="1:25" x14ac:dyDescent="0.2">
      <c r="A53" s="309" t="s">
        <v>177</v>
      </c>
      <c r="B53" s="309"/>
      <c r="C53" s="309"/>
      <c r="D53" s="309"/>
      <c r="E53" s="309"/>
      <c r="F53" s="309"/>
    </row>
    <row r="54" spans="1:25" ht="8.25" customHeight="1" x14ac:dyDescent="0.2">
      <c r="A54" s="97"/>
      <c r="B54" s="97"/>
      <c r="C54" s="97"/>
      <c r="D54" s="97"/>
      <c r="E54" s="97"/>
      <c r="F54" s="97"/>
    </row>
    <row r="55" spans="1:25" ht="27.95" customHeight="1" x14ac:dyDescent="0.2">
      <c r="A55" s="307" t="s">
        <v>178</v>
      </c>
      <c r="B55" s="307"/>
      <c r="C55" s="307"/>
      <c r="D55" s="307"/>
      <c r="E55" s="307"/>
      <c r="F55" s="307"/>
    </row>
    <row r="56" spans="1:25" ht="8.25" customHeight="1" x14ac:dyDescent="0.2">
      <c r="A56" s="93"/>
      <c r="B56" s="93"/>
      <c r="C56" s="93"/>
      <c r="D56" s="93"/>
      <c r="E56" s="93"/>
      <c r="F56" s="93"/>
    </row>
    <row r="57" spans="1:25" ht="15" customHeight="1" x14ac:dyDescent="0.2">
      <c r="A57" s="306" t="s">
        <v>179</v>
      </c>
      <c r="B57" s="307"/>
      <c r="C57" s="307"/>
      <c r="D57" s="307"/>
      <c r="E57" s="307"/>
      <c r="F57" s="307"/>
      <c r="G57" s="98"/>
      <c r="H57" s="98"/>
      <c r="I57" s="98"/>
      <c r="J57" s="98"/>
      <c r="K57" s="98"/>
      <c r="L57" s="98"/>
      <c r="M57" s="98"/>
      <c r="N57" s="98"/>
      <c r="O57" s="98"/>
      <c r="P57" s="98"/>
      <c r="Q57" s="98"/>
      <c r="R57" s="98"/>
      <c r="S57" s="98"/>
      <c r="T57" s="98"/>
      <c r="U57" s="98"/>
      <c r="V57" s="98"/>
      <c r="W57" s="98"/>
      <c r="X57" s="98"/>
      <c r="Y57" s="98"/>
    </row>
    <row r="58" spans="1:25" ht="8.25" customHeight="1" x14ac:dyDescent="0.2">
      <c r="A58" s="96"/>
      <c r="B58" s="93"/>
      <c r="C58" s="93"/>
      <c r="D58" s="93"/>
      <c r="E58" s="93"/>
      <c r="F58" s="93"/>
      <c r="G58" s="98"/>
      <c r="H58" s="98"/>
      <c r="I58" s="98"/>
      <c r="J58" s="98"/>
      <c r="K58" s="98"/>
      <c r="L58" s="98"/>
      <c r="M58" s="98"/>
      <c r="N58" s="98"/>
      <c r="O58" s="98"/>
      <c r="P58" s="98"/>
      <c r="Q58" s="98"/>
      <c r="R58" s="98"/>
      <c r="S58" s="98"/>
      <c r="T58" s="98"/>
      <c r="U58" s="98"/>
      <c r="V58" s="98"/>
      <c r="W58" s="98"/>
      <c r="X58" s="98"/>
      <c r="Y58" s="98"/>
    </row>
    <row r="59" spans="1:25" ht="41.25" customHeight="1" x14ac:dyDescent="0.2">
      <c r="A59" s="307" t="s">
        <v>272</v>
      </c>
      <c r="B59" s="307"/>
      <c r="C59" s="307"/>
      <c r="D59" s="307"/>
      <c r="E59" s="307"/>
      <c r="F59" s="307"/>
    </row>
    <row r="60" spans="1:25" ht="8.25" customHeight="1" x14ac:dyDescent="0.2">
      <c r="A60" s="93"/>
      <c r="B60" s="93"/>
      <c r="C60" s="93"/>
      <c r="D60" s="93"/>
      <c r="E60" s="93"/>
      <c r="F60" s="93"/>
    </row>
    <row r="61" spans="1:25" ht="27.95" customHeight="1" x14ac:dyDescent="0.2">
      <c r="A61" s="306" t="s">
        <v>255</v>
      </c>
      <c r="B61" s="307"/>
      <c r="C61" s="307"/>
      <c r="D61" s="307"/>
      <c r="E61" s="307"/>
      <c r="F61" s="307"/>
    </row>
    <row r="62" spans="1:25" ht="8.25" customHeight="1" x14ac:dyDescent="0.2">
      <c r="A62" s="96"/>
      <c r="B62" s="93"/>
      <c r="C62" s="93"/>
      <c r="D62" s="93"/>
      <c r="E62" s="93"/>
      <c r="F62" s="93"/>
    </row>
    <row r="63" spans="1:25" ht="15.75" customHeight="1" x14ac:dyDescent="0.2">
      <c r="A63" s="307" t="s">
        <v>180</v>
      </c>
      <c r="B63" s="307"/>
      <c r="C63" s="307"/>
      <c r="D63" s="307"/>
      <c r="E63" s="307"/>
      <c r="F63" s="307"/>
    </row>
    <row r="64" spans="1:25" ht="8.25" customHeight="1" x14ac:dyDescent="0.2">
      <c r="A64" s="94"/>
      <c r="B64" s="94"/>
      <c r="C64" s="94"/>
      <c r="D64" s="94"/>
      <c r="E64" s="94"/>
      <c r="F64" s="94"/>
    </row>
    <row r="65" spans="1:6" x14ac:dyDescent="0.2">
      <c r="A65" s="307" t="s">
        <v>181</v>
      </c>
      <c r="B65" s="307"/>
      <c r="C65" s="307"/>
      <c r="D65" s="307"/>
      <c r="E65" s="307"/>
      <c r="F65" s="307"/>
    </row>
    <row r="66" spans="1:6" ht="13.5" hidden="1" customHeight="1" x14ac:dyDescent="0.2"/>
  </sheetData>
  <sheetProtection algorithmName="SHA-512" hashValue="PJyCVwQ5IwfGfMB6TXOz0Z0J9v2JKJiFGhMNYqkQHTNwhcnu8OPO6PjT+gKcsPk7GXxuw8ozTuae82eUTyUSEg==" saltValue="AmUR8fvaPZLtH84obtkZ4A==" spinCount="100000" sheet="1" objects="1" scenarios="1"/>
  <mergeCells count="30">
    <mergeCell ref="A31:F31"/>
    <mergeCell ref="A2:F2"/>
    <mergeCell ref="B3:D3"/>
    <mergeCell ref="B4:D4"/>
    <mergeCell ref="B5:D5"/>
    <mergeCell ref="B6:B16"/>
    <mergeCell ref="C6:C11"/>
    <mergeCell ref="C12:C16"/>
    <mergeCell ref="B17:C22"/>
    <mergeCell ref="A24:F24"/>
    <mergeCell ref="A26:F26"/>
    <mergeCell ref="A28:F28"/>
    <mergeCell ref="A30:F30"/>
    <mergeCell ref="A55:F55"/>
    <mergeCell ref="A33:F33"/>
    <mergeCell ref="A35:F35"/>
    <mergeCell ref="A37:F37"/>
    <mergeCell ref="A39:F39"/>
    <mergeCell ref="A41:F41"/>
    <mergeCell ref="A43:F43"/>
    <mergeCell ref="A45:F45"/>
    <mergeCell ref="A47:F47"/>
    <mergeCell ref="A49:F49"/>
    <mergeCell ref="A51:F51"/>
    <mergeCell ref="A53:F53"/>
    <mergeCell ref="A57:F57"/>
    <mergeCell ref="A59:F59"/>
    <mergeCell ref="A61:F61"/>
    <mergeCell ref="A63:F63"/>
    <mergeCell ref="A65:F65"/>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xr:uid="{00000000-0002-0000-0700-00000000000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1CF72DC5-4B4A-42B1-9975-DD18B6C30531}">
            <xm:f>'Tablica 8.'!$E$5</xm:f>
            <x14:dxf>
              <fill>
                <patternFill>
                  <bgColor rgb="FFFF0000"/>
                </patternFill>
              </fill>
            </x14:dxf>
          </x14:cfRule>
          <x14:cfRule type="cellIs" priority="3" operator="notEqual" id="{F349EE6A-E7CB-4328-A775-53CB57E6D624}">
            <xm:f>'Tablica 9.'!$G$11</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9"/>
  <sheetViews>
    <sheetView showGridLines="0" zoomScaleNormal="100" workbookViewId="0"/>
  </sheetViews>
  <sheetFormatPr defaultColWidth="0" defaultRowHeight="12.75" zeroHeight="1" x14ac:dyDescent="0.2"/>
  <cols>
    <col min="1" max="1" width="9.140625" style="29" customWidth="1"/>
    <col min="2" max="2" width="7.5703125" style="29" customWidth="1"/>
    <col min="3" max="3" width="18.140625" style="29" customWidth="1"/>
    <col min="4" max="4" width="48" style="29" customWidth="1"/>
    <col min="5" max="5" width="25.7109375" style="29" customWidth="1"/>
    <col min="6" max="6" width="0.7109375" style="29" customWidth="1"/>
    <col min="7" max="16384" width="9.140625" style="29" hidden="1"/>
  </cols>
  <sheetData>
    <row r="1" spans="1:5" s="27" customFormat="1" ht="15" customHeight="1" x14ac:dyDescent="0.25">
      <c r="E1" s="28" t="s">
        <v>182</v>
      </c>
    </row>
    <row r="2" spans="1:5" s="66" customFormat="1" ht="15" customHeight="1" thickBot="1" x14ac:dyDescent="0.25">
      <c r="A2" s="236" t="s">
        <v>290</v>
      </c>
      <c r="B2" s="236"/>
      <c r="C2" s="236"/>
      <c r="D2" s="236"/>
      <c r="E2" s="236"/>
    </row>
    <row r="3" spans="1:5" ht="39.75" customHeight="1" thickTop="1" x14ac:dyDescent="0.2">
      <c r="A3" s="99" t="s">
        <v>44</v>
      </c>
      <c r="B3" s="331" t="s">
        <v>183</v>
      </c>
      <c r="C3" s="332"/>
      <c r="D3" s="333"/>
      <c r="E3" s="100"/>
    </row>
    <row r="4" spans="1:5" x14ac:dyDescent="0.2">
      <c r="A4" s="33">
        <v>1</v>
      </c>
      <c r="B4" s="310">
        <v>2</v>
      </c>
      <c r="C4" s="311"/>
      <c r="D4" s="312"/>
      <c r="E4" s="54">
        <v>3</v>
      </c>
    </row>
    <row r="5" spans="1:5" ht="15" customHeight="1" x14ac:dyDescent="0.2">
      <c r="A5" s="55">
        <v>1</v>
      </c>
      <c r="B5" s="313" t="s">
        <v>184</v>
      </c>
      <c r="C5" s="313"/>
      <c r="D5" s="313"/>
      <c r="E5" s="90">
        <f>ROUND(SUM(E6,E8,E10,E11,E12,E13,E14,E16:E20,E22:E29),0)</f>
        <v>0</v>
      </c>
    </row>
    <row r="6" spans="1:5" ht="15.75" customHeight="1" x14ac:dyDescent="0.2">
      <c r="A6" s="55">
        <v>2</v>
      </c>
      <c r="B6" s="334" t="s">
        <v>185</v>
      </c>
      <c r="C6" s="319" t="s">
        <v>186</v>
      </c>
      <c r="D6" s="319"/>
      <c r="E6" s="87"/>
    </row>
    <row r="7" spans="1:5" ht="15.75" customHeight="1" x14ac:dyDescent="0.2">
      <c r="A7" s="55">
        <v>3</v>
      </c>
      <c r="B7" s="335"/>
      <c r="C7" s="337" t="s">
        <v>264</v>
      </c>
      <c r="D7" s="337"/>
      <c r="E7" s="87"/>
    </row>
    <row r="8" spans="1:5" ht="15" customHeight="1" x14ac:dyDescent="0.2">
      <c r="A8" s="55">
        <v>4</v>
      </c>
      <c r="B8" s="335"/>
      <c r="C8" s="315" t="s">
        <v>187</v>
      </c>
      <c r="D8" s="101" t="s">
        <v>188</v>
      </c>
      <c r="E8" s="87"/>
    </row>
    <row r="9" spans="1:5" ht="15" customHeight="1" x14ac:dyDescent="0.2">
      <c r="A9" s="55">
        <v>5</v>
      </c>
      <c r="B9" s="335"/>
      <c r="C9" s="295"/>
      <c r="D9" s="102" t="s">
        <v>189</v>
      </c>
      <c r="E9" s="103"/>
    </row>
    <row r="10" spans="1:5" ht="24" x14ac:dyDescent="0.2">
      <c r="A10" s="55">
        <v>6</v>
      </c>
      <c r="B10" s="335"/>
      <c r="C10" s="315" t="s">
        <v>190</v>
      </c>
      <c r="D10" s="57" t="s">
        <v>191</v>
      </c>
      <c r="E10" s="87"/>
    </row>
    <row r="11" spans="1:5" ht="24" x14ac:dyDescent="0.2">
      <c r="A11" s="55">
        <v>7</v>
      </c>
      <c r="B11" s="335"/>
      <c r="C11" s="294"/>
      <c r="D11" s="101" t="s">
        <v>192</v>
      </c>
      <c r="E11" s="87"/>
    </row>
    <row r="12" spans="1:5" ht="15" customHeight="1" x14ac:dyDescent="0.2">
      <c r="A12" s="55">
        <v>8</v>
      </c>
      <c r="B12" s="335"/>
      <c r="C12" s="294"/>
      <c r="D12" s="57" t="s">
        <v>193</v>
      </c>
      <c r="E12" s="87"/>
    </row>
    <row r="13" spans="1:5" ht="15" customHeight="1" x14ac:dyDescent="0.2">
      <c r="A13" s="55">
        <v>9</v>
      </c>
      <c r="B13" s="335"/>
      <c r="C13" s="294"/>
      <c r="D13" s="57" t="s">
        <v>194</v>
      </c>
      <c r="E13" s="87"/>
    </row>
    <row r="14" spans="1:5" ht="15" customHeight="1" x14ac:dyDescent="0.2">
      <c r="A14" s="55">
        <v>10</v>
      </c>
      <c r="B14" s="335"/>
      <c r="C14" s="294"/>
      <c r="D14" s="57" t="s">
        <v>195</v>
      </c>
      <c r="E14" s="87"/>
    </row>
    <row r="15" spans="1:5" ht="15" customHeight="1" x14ac:dyDescent="0.2">
      <c r="A15" s="55">
        <v>11</v>
      </c>
      <c r="B15" s="335"/>
      <c r="C15" s="295"/>
      <c r="D15" s="148" t="s">
        <v>196</v>
      </c>
      <c r="E15" s="103"/>
    </row>
    <row r="16" spans="1:5" ht="15" customHeight="1" x14ac:dyDescent="0.2">
      <c r="A16" s="55">
        <v>12</v>
      </c>
      <c r="B16" s="335"/>
      <c r="C16" s="319" t="s">
        <v>197</v>
      </c>
      <c r="D16" s="319"/>
      <c r="E16" s="87"/>
    </row>
    <row r="17" spans="1:5" ht="15" customHeight="1" x14ac:dyDescent="0.2">
      <c r="A17" s="55">
        <v>13</v>
      </c>
      <c r="B17" s="335"/>
      <c r="C17" s="319" t="s">
        <v>198</v>
      </c>
      <c r="D17" s="319"/>
      <c r="E17" s="87"/>
    </row>
    <row r="18" spans="1:5" ht="15" customHeight="1" x14ac:dyDescent="0.2">
      <c r="A18" s="55">
        <v>14</v>
      </c>
      <c r="B18" s="335"/>
      <c r="C18" s="319" t="s">
        <v>199</v>
      </c>
      <c r="D18" s="319"/>
      <c r="E18" s="87"/>
    </row>
    <row r="19" spans="1:5" ht="15" customHeight="1" x14ac:dyDescent="0.2">
      <c r="A19" s="55">
        <v>15</v>
      </c>
      <c r="B19" s="336"/>
      <c r="C19" s="320" t="s">
        <v>200</v>
      </c>
      <c r="D19" s="321"/>
      <c r="E19" s="87"/>
    </row>
    <row r="20" spans="1:5" ht="15" customHeight="1" x14ac:dyDescent="0.2">
      <c r="A20" s="55">
        <v>16</v>
      </c>
      <c r="B20" s="323" t="s">
        <v>201</v>
      </c>
      <c r="C20" s="326" t="s">
        <v>202</v>
      </c>
      <c r="D20" s="326"/>
      <c r="E20" s="87"/>
    </row>
    <row r="21" spans="1:5" ht="15" customHeight="1" x14ac:dyDescent="0.2">
      <c r="A21" s="55">
        <v>17</v>
      </c>
      <c r="B21" s="324"/>
      <c r="C21" s="327" t="s">
        <v>203</v>
      </c>
      <c r="D21" s="327"/>
      <c r="E21" s="103"/>
    </row>
    <row r="22" spans="1:5" ht="15" customHeight="1" x14ac:dyDescent="0.2">
      <c r="A22" s="55">
        <v>18</v>
      </c>
      <c r="B22" s="324"/>
      <c r="C22" s="319" t="s">
        <v>204</v>
      </c>
      <c r="D22" s="319"/>
      <c r="E22" s="87"/>
    </row>
    <row r="23" spans="1:5" ht="15" customHeight="1" x14ac:dyDescent="0.2">
      <c r="A23" s="55">
        <v>19</v>
      </c>
      <c r="B23" s="324"/>
      <c r="C23" s="319" t="s">
        <v>205</v>
      </c>
      <c r="D23" s="319"/>
      <c r="E23" s="87"/>
    </row>
    <row r="24" spans="1:5" ht="15" customHeight="1" x14ac:dyDescent="0.2">
      <c r="A24" s="55">
        <v>20</v>
      </c>
      <c r="B24" s="324"/>
      <c r="C24" s="328" t="s">
        <v>206</v>
      </c>
      <c r="D24" s="329"/>
      <c r="E24" s="87"/>
    </row>
    <row r="25" spans="1:5" ht="15" customHeight="1" x14ac:dyDescent="0.2">
      <c r="A25" s="55">
        <v>21</v>
      </c>
      <c r="B25" s="324"/>
      <c r="C25" s="319" t="s">
        <v>207</v>
      </c>
      <c r="D25" s="319"/>
      <c r="E25" s="87"/>
    </row>
    <row r="26" spans="1:5" ht="15" customHeight="1" x14ac:dyDescent="0.2">
      <c r="A26" s="55">
        <v>22</v>
      </c>
      <c r="B26" s="324"/>
      <c r="C26" s="319" t="s">
        <v>199</v>
      </c>
      <c r="D26" s="319"/>
      <c r="E26" s="87"/>
    </row>
    <row r="27" spans="1:5" ht="15" customHeight="1" x14ac:dyDescent="0.2">
      <c r="A27" s="55">
        <v>23</v>
      </c>
      <c r="B27" s="324"/>
      <c r="C27" s="320" t="s">
        <v>200</v>
      </c>
      <c r="D27" s="321"/>
      <c r="E27" s="87"/>
    </row>
    <row r="28" spans="1:5" ht="15" customHeight="1" x14ac:dyDescent="0.2">
      <c r="A28" s="55">
        <v>24</v>
      </c>
      <c r="B28" s="324"/>
      <c r="C28" s="319" t="s">
        <v>208</v>
      </c>
      <c r="D28" s="319"/>
      <c r="E28" s="87"/>
    </row>
    <row r="29" spans="1:5" ht="15" customHeight="1" thickBot="1" x14ac:dyDescent="0.25">
      <c r="A29" s="58">
        <v>25</v>
      </c>
      <c r="B29" s="325"/>
      <c r="C29" s="322" t="s">
        <v>209</v>
      </c>
      <c r="D29" s="322"/>
      <c r="E29" s="84"/>
    </row>
    <row r="30" spans="1:5" ht="13.5" thickTop="1" x14ac:dyDescent="0.2">
      <c r="A30" s="104"/>
      <c r="B30" s="104"/>
      <c r="C30" s="104"/>
      <c r="D30" s="104"/>
      <c r="E30" s="104"/>
    </row>
    <row r="31" spans="1:5" ht="26.25" customHeight="1" x14ac:dyDescent="0.2">
      <c r="A31" s="307" t="s">
        <v>210</v>
      </c>
      <c r="B31" s="307"/>
      <c r="C31" s="307"/>
      <c r="D31" s="307"/>
      <c r="E31" s="307"/>
    </row>
    <row r="32" spans="1:5" ht="8.25" customHeight="1" x14ac:dyDescent="0.2">
      <c r="A32" s="94"/>
      <c r="B32" s="94"/>
      <c r="C32" s="94"/>
      <c r="D32" s="94"/>
      <c r="E32" s="94"/>
    </row>
    <row r="33" spans="1:5" ht="27" customHeight="1" x14ac:dyDescent="0.2">
      <c r="A33" s="307" t="s">
        <v>211</v>
      </c>
      <c r="B33" s="307"/>
      <c r="C33" s="307"/>
      <c r="D33" s="307"/>
      <c r="E33" s="307"/>
    </row>
    <row r="34" spans="1:5" ht="8.25" customHeight="1" x14ac:dyDescent="0.2">
      <c r="A34" s="93"/>
      <c r="B34" s="93"/>
      <c r="C34" s="93"/>
      <c r="D34" s="93"/>
      <c r="E34" s="93"/>
    </row>
    <row r="35" spans="1:5" ht="41.25" customHeight="1" x14ac:dyDescent="0.2">
      <c r="A35" s="330" t="s">
        <v>263</v>
      </c>
      <c r="B35" s="330"/>
      <c r="C35" s="330"/>
      <c r="D35" s="330"/>
      <c r="E35" s="330"/>
    </row>
    <row r="36" spans="1:5" ht="8.25" customHeight="1" x14ac:dyDescent="0.2">
      <c r="A36" s="137"/>
      <c r="B36" s="137"/>
      <c r="C36" s="137"/>
      <c r="D36" s="137"/>
      <c r="E36" s="137"/>
    </row>
    <row r="37" spans="1:5" ht="39" customHeight="1" x14ac:dyDescent="0.2">
      <c r="A37" s="307" t="s">
        <v>212</v>
      </c>
      <c r="B37" s="307"/>
      <c r="C37" s="307"/>
      <c r="D37" s="307"/>
      <c r="E37" s="307"/>
    </row>
    <row r="38" spans="1:5" ht="8.25" customHeight="1" x14ac:dyDescent="0.2">
      <c r="A38" s="93"/>
      <c r="B38" s="93"/>
      <c r="C38" s="93"/>
      <c r="D38" s="93"/>
      <c r="E38" s="93"/>
    </row>
    <row r="39" spans="1:5" ht="55.5" customHeight="1" x14ac:dyDescent="0.2">
      <c r="A39" s="307" t="s">
        <v>213</v>
      </c>
      <c r="B39" s="307"/>
      <c r="C39" s="307"/>
      <c r="D39" s="307"/>
      <c r="E39" s="307"/>
    </row>
    <row r="40" spans="1:5" ht="8.25" customHeight="1" x14ac:dyDescent="0.2">
      <c r="A40" s="93"/>
      <c r="B40" s="93"/>
      <c r="C40" s="93"/>
      <c r="D40" s="93"/>
      <c r="E40" s="93"/>
    </row>
    <row r="41" spans="1:5" ht="54.75" customHeight="1" x14ac:dyDescent="0.2">
      <c r="A41" s="307" t="s">
        <v>381</v>
      </c>
      <c r="B41" s="307"/>
      <c r="C41" s="307"/>
      <c r="D41" s="307"/>
      <c r="E41" s="307"/>
    </row>
    <row r="42" spans="1:5" ht="8.25" customHeight="1" x14ac:dyDescent="0.2">
      <c r="A42" s="93"/>
      <c r="B42" s="93"/>
      <c r="C42" s="93"/>
      <c r="D42" s="93"/>
      <c r="E42" s="93"/>
    </row>
    <row r="43" spans="1:5" ht="26.25" customHeight="1" x14ac:dyDescent="0.2">
      <c r="A43" s="307" t="s">
        <v>214</v>
      </c>
      <c r="B43" s="307"/>
      <c r="C43" s="307"/>
      <c r="D43" s="307"/>
      <c r="E43" s="307"/>
    </row>
    <row r="44" spans="1:5" hidden="1" x14ac:dyDescent="0.2"/>
    <row r="45" spans="1:5" hidden="1" x14ac:dyDescent="0.2"/>
    <row r="46" spans="1:5" hidden="1" x14ac:dyDescent="0.2"/>
    <row r="47" spans="1:5" hidden="1" x14ac:dyDescent="0.2"/>
    <row r="48" spans="1:5" hidden="1" x14ac:dyDescent="0.2">
      <c r="B48" s="105"/>
    </row>
    <row r="49" spans="2:2" hidden="1" x14ac:dyDescent="0.2">
      <c r="B49" s="106"/>
    </row>
  </sheetData>
  <sheetProtection algorithmName="SHA-512" hashValue="lcNiCyzHKi2l+xuZx9P3eth8GfRpbGEhdmsdcxyAxNkm0aP6JJ2kRm5t4ct5RQPO2L2twCrFwiNXAzSaf0eRmg==" saltValue="HjHNlUxjbmhkhjLkLTzsFg==" spinCount="100000" sheet="1" objects="1" scenarios="1"/>
  <mergeCells count="31">
    <mergeCell ref="A35:E35"/>
    <mergeCell ref="C25:D25"/>
    <mergeCell ref="A2:E2"/>
    <mergeCell ref="B3:D3"/>
    <mergeCell ref="B4:D4"/>
    <mergeCell ref="B5:D5"/>
    <mergeCell ref="B6:B19"/>
    <mergeCell ref="C6:D6"/>
    <mergeCell ref="C7:D7"/>
    <mergeCell ref="C8:C9"/>
    <mergeCell ref="C10:C15"/>
    <mergeCell ref="C16:D16"/>
    <mergeCell ref="C17:D17"/>
    <mergeCell ref="C18:D18"/>
    <mergeCell ref="C19:D19"/>
    <mergeCell ref="A37:E37"/>
    <mergeCell ref="A39:E39"/>
    <mergeCell ref="A41:E41"/>
    <mergeCell ref="A43:E43"/>
    <mergeCell ref="C26:D26"/>
    <mergeCell ref="C27:D27"/>
    <mergeCell ref="C28:D28"/>
    <mergeCell ref="C29:D29"/>
    <mergeCell ref="A31:E31"/>
    <mergeCell ref="A33:E33"/>
    <mergeCell ref="B20:B29"/>
    <mergeCell ref="C20:D20"/>
    <mergeCell ref="C21:D21"/>
    <mergeCell ref="C22:D22"/>
    <mergeCell ref="C23:D23"/>
    <mergeCell ref="C24:D24"/>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8 E10:E14 E16:E20 E22:E29" xr:uid="{00000000-0002-0000-0800-000000000000}">
      <formula1>0</formula1>
      <formula2>999999</formula2>
    </dataValidation>
  </dataValidations>
  <pageMargins left="0.70866141732283472" right="0.70866141732283472" top="0.74803149606299213" bottom="0.74803149606299213" header="0.31496062992125984" footer="0.31496062992125984"/>
  <pageSetup paperSize="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88118ED1-58C1-4D9D-9944-39C5E1074470}">
            <xm:f>'Tablica 7.'!$E$5</xm:f>
            <x14:dxf>
              <fill>
                <patternFill>
                  <bgColor rgb="FFFF0000"/>
                </patternFill>
              </fill>
            </x14:dxf>
          </x14:cfRule>
          <x14:cfRule type="cellIs" priority="3" operator="notEqual" id="{51748414-04BB-426C-8A04-5597B7AA380A}">
            <xm:f>'Tablica 9.'!$G$11</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Opći podaci</vt:lpstr>
      <vt:lpstr>Tablica 1.</vt:lpstr>
      <vt:lpstr>Tablica 2.</vt:lpstr>
      <vt:lpstr>Tablica 3.</vt:lpstr>
      <vt:lpstr>Tablica 4.</vt:lpstr>
      <vt:lpstr>Tablica 5.</vt:lpstr>
      <vt:lpstr>Tablica 6.</vt:lpstr>
      <vt:lpstr>Tablica 7.</vt:lpstr>
      <vt:lpstr>Tablica 8.</vt:lpstr>
      <vt:lpstr>Tablica 9.</vt:lpstr>
      <vt:lpstr>Napomene i osoba za kontakt</vt:lpstr>
      <vt:lpstr>'Napomene i osoba za kontakt'!Print_Area</vt:lpstr>
      <vt:lpstr>'Opći podaci'!Print_Area</vt:lpstr>
      <vt:lpstr>'Tablica 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IR-3-2018</dc:title>
  <dc:creator>Samodol Miroslav</dc:creator>
  <cp:lastModifiedBy>Samodol Miroslav</cp:lastModifiedBy>
  <cp:lastPrinted>2022-04-13T06:20:55Z</cp:lastPrinted>
  <dcterms:created xsi:type="dcterms:W3CDTF">2019-05-16T11:24:16Z</dcterms:created>
  <dcterms:modified xsi:type="dcterms:W3CDTF">2023-05-16T09:40:03Z</dcterms:modified>
</cp:coreProperties>
</file>